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25" windowWidth="15600" windowHeight="10920"/>
  </bookViews>
  <sheets>
    <sheet name="1день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 " sheetId="13" r:id="rId10"/>
    <sheet name="11день " sheetId="14" r:id="rId11"/>
    <sheet name="12 день" sheetId="15" r:id="rId12"/>
    <sheet name="13 день" sheetId="16" r:id="rId13"/>
    <sheet name="14 день" sheetId="17" r:id="rId14"/>
    <sheet name="15 день" sheetId="18" r:id="rId15"/>
  </sheets>
  <calcPr calcId="114210"/>
</workbook>
</file>

<file path=xl/calcChain.xml><?xml version="1.0" encoding="utf-8"?>
<calcChain xmlns="http://schemas.openxmlformats.org/spreadsheetml/2006/main">
  <c r="D20" i="13"/>
  <c r="D21" i="1"/>
  <c r="D22"/>
  <c r="E13"/>
  <c r="H13"/>
  <c r="G27" i="6"/>
  <c r="H21" i="1"/>
  <c r="F21" i="15"/>
  <c r="D21"/>
  <c r="C21"/>
  <c r="D20" i="14"/>
  <c r="E21"/>
  <c r="G20"/>
  <c r="E12"/>
  <c r="G16" i="18"/>
  <c r="E14"/>
  <c r="E16"/>
  <c r="F11" i="13"/>
  <c r="G11"/>
  <c r="E11"/>
  <c r="D11"/>
  <c r="C11"/>
  <c r="G25" i="8"/>
  <c r="F25"/>
  <c r="E25"/>
  <c r="D25"/>
  <c r="C25"/>
  <c r="E16"/>
  <c r="G16"/>
  <c r="F16"/>
  <c r="D16"/>
  <c r="C16"/>
  <c r="E23" i="5"/>
  <c r="C21" i="2"/>
  <c r="D26" i="8"/>
  <c r="G13" i="1"/>
  <c r="F13"/>
  <c r="C13"/>
  <c r="G21"/>
  <c r="F21"/>
  <c r="H21" i="2"/>
  <c r="G21"/>
  <c r="F21"/>
  <c r="D21"/>
  <c r="H11"/>
  <c r="G11"/>
  <c r="G22"/>
  <c r="F11"/>
  <c r="F22"/>
  <c r="D11"/>
  <c r="D22"/>
  <c r="G23" i="3"/>
  <c r="F23"/>
  <c r="E23"/>
  <c r="D23"/>
  <c r="G15"/>
  <c r="F15"/>
  <c r="E15"/>
  <c r="D15"/>
  <c r="C15"/>
  <c r="H26" i="4"/>
  <c r="G26"/>
  <c r="F26"/>
  <c r="C26"/>
  <c r="D26"/>
  <c r="H18"/>
  <c r="G18"/>
  <c r="F18"/>
  <c r="D18"/>
  <c r="D27"/>
  <c r="C18"/>
  <c r="C27"/>
  <c r="E15"/>
  <c r="G23" i="5"/>
  <c r="F23"/>
  <c r="D23"/>
  <c r="C16"/>
  <c r="G16"/>
  <c r="F16"/>
  <c r="E16"/>
  <c r="D16"/>
  <c r="F27" i="6"/>
  <c r="E27"/>
  <c r="D27"/>
  <c r="C27"/>
  <c r="G18"/>
  <c r="F18"/>
  <c r="E18"/>
  <c r="D18"/>
  <c r="G24" i="7"/>
  <c r="F24"/>
  <c r="E24"/>
  <c r="D24"/>
  <c r="C15"/>
  <c r="G15"/>
  <c r="F15"/>
  <c r="E15"/>
  <c r="D15"/>
  <c r="G26" i="8"/>
  <c r="F26"/>
  <c r="E26"/>
  <c r="G24" i="9"/>
  <c r="F24"/>
  <c r="E24"/>
  <c r="D24"/>
  <c r="G16"/>
  <c r="G25"/>
  <c r="F16"/>
  <c r="F25"/>
  <c r="E16"/>
  <c r="E25"/>
  <c r="D16"/>
  <c r="D25"/>
  <c r="C16"/>
  <c r="G20" i="13"/>
  <c r="G21"/>
  <c r="F20"/>
  <c r="F21"/>
  <c r="E20"/>
  <c r="E21"/>
  <c r="D21"/>
  <c r="J20" i="14"/>
  <c r="H20"/>
  <c r="D21"/>
  <c r="H21" i="15"/>
  <c r="G21"/>
  <c r="H23" i="16"/>
  <c r="G23"/>
  <c r="F23"/>
  <c r="D23"/>
  <c r="D25" i="17"/>
  <c r="H25"/>
  <c r="G25"/>
  <c r="F25"/>
  <c r="F26"/>
  <c r="H23" i="18"/>
  <c r="G23"/>
  <c r="E23"/>
  <c r="D23"/>
  <c r="J12" i="14"/>
  <c r="G12"/>
  <c r="G21"/>
  <c r="H12"/>
  <c r="C12"/>
  <c r="G11" i="15"/>
  <c r="H11"/>
  <c r="H22"/>
  <c r="F11"/>
  <c r="F22"/>
  <c r="D11"/>
  <c r="D22"/>
  <c r="C11"/>
  <c r="C15" i="16"/>
  <c r="G15"/>
  <c r="H15"/>
  <c r="H24"/>
  <c r="F15"/>
  <c r="F24"/>
  <c r="D15"/>
  <c r="D24"/>
  <c r="C25" i="17"/>
  <c r="C16"/>
  <c r="C16" i="18"/>
  <c r="C23"/>
  <c r="H16" i="17"/>
  <c r="G16"/>
  <c r="G26"/>
  <c r="F16"/>
  <c r="D16"/>
  <c r="D26"/>
  <c r="H16" i="18"/>
  <c r="G24"/>
  <c r="E24"/>
  <c r="E18" i="17"/>
  <c r="C23" i="16"/>
  <c r="E9"/>
  <c r="J21" i="14"/>
  <c r="H21"/>
  <c r="C20"/>
  <c r="H22" i="1"/>
  <c r="G22"/>
  <c r="F22"/>
  <c r="E22"/>
  <c r="C20" i="13"/>
  <c r="C21"/>
  <c r="C24" i="9"/>
  <c r="C24" i="7"/>
  <c r="C18" i="6"/>
  <c r="C23" i="5"/>
  <c r="C24"/>
  <c r="C23" i="3"/>
  <c r="C11" i="2"/>
  <c r="C21" i="1"/>
  <c r="C22"/>
  <c r="C28" i="6"/>
  <c r="H26" i="17"/>
  <c r="H24" i="18"/>
  <c r="D28" i="6"/>
  <c r="C24" i="3"/>
  <c r="F27" i="4"/>
  <c r="H27"/>
  <c r="E26" i="7"/>
  <c r="G26"/>
  <c r="F26"/>
  <c r="F28" i="6"/>
  <c r="E28"/>
  <c r="G28"/>
  <c r="H22" i="2"/>
  <c r="G27" i="4"/>
  <c r="C24" i="18"/>
  <c r="C26" i="17"/>
  <c r="C24" i="16"/>
  <c r="G24"/>
  <c r="G22" i="15"/>
  <c r="C25" i="9"/>
  <c r="D26" i="7"/>
  <c r="C26"/>
  <c r="E24" i="5"/>
  <c r="G24"/>
  <c r="D24"/>
  <c r="F24"/>
  <c r="E24" i="3"/>
  <c r="G24"/>
  <c r="D24"/>
  <c r="F24"/>
  <c r="C22" i="2"/>
  <c r="C26" i="8"/>
  <c r="C22" i="15"/>
  <c r="C21" i="14"/>
  <c r="D16" i="18"/>
  <c r="D24"/>
</calcChain>
</file>

<file path=xl/sharedStrings.xml><?xml version="1.0" encoding="utf-8"?>
<sst xmlns="http://schemas.openxmlformats.org/spreadsheetml/2006/main" count="635" uniqueCount="149">
  <si>
    <t xml:space="preserve"> 1-й день понедельник</t>
  </si>
  <si>
    <t>№ рецеп.</t>
  </si>
  <si>
    <t>Наименование блюда</t>
  </si>
  <si>
    <t>Пищевая ценность</t>
  </si>
  <si>
    <t>Энергетическая</t>
  </si>
  <si>
    <t>Ценность, ккал</t>
  </si>
  <si>
    <t>Б</t>
  </si>
  <si>
    <t>Ж</t>
  </si>
  <si>
    <t>У</t>
  </si>
  <si>
    <t xml:space="preserve">Завтрак </t>
  </si>
  <si>
    <t xml:space="preserve">Обед </t>
  </si>
  <si>
    <t>Хлеб</t>
  </si>
  <si>
    <t>Кофейный напиток</t>
  </si>
  <si>
    <t>2-й день вторник</t>
  </si>
  <si>
    <t>№294</t>
  </si>
  <si>
    <t>хлеб</t>
  </si>
  <si>
    <t>ж</t>
  </si>
  <si>
    <t>3-й день среда</t>
  </si>
  <si>
    <t>Чай с сахаром</t>
  </si>
  <si>
    <t>5-й  день пятница</t>
  </si>
  <si>
    <t>Завтрак</t>
  </si>
  <si>
    <t>Обед</t>
  </si>
  <si>
    <r>
      <t xml:space="preserve">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>6-й  день понедельник</t>
    </r>
  </si>
  <si>
    <t>7-й день вторник</t>
  </si>
  <si>
    <t>8-й день среда</t>
  </si>
  <si>
    <t>9-й день четверг</t>
  </si>
  <si>
    <t>№130</t>
  </si>
  <si>
    <t>10-й день пятница</t>
  </si>
  <si>
    <t xml:space="preserve"> </t>
  </si>
  <si>
    <t>№943</t>
  </si>
  <si>
    <t>№291</t>
  </si>
  <si>
    <t>Запеканка  картофельная с мясом</t>
  </si>
  <si>
    <t>№379</t>
  </si>
  <si>
    <t>№71</t>
  </si>
  <si>
    <t>№41</t>
  </si>
  <si>
    <t>№42</t>
  </si>
  <si>
    <t>№338</t>
  </si>
  <si>
    <t>№168</t>
  </si>
  <si>
    <t>№679</t>
  </si>
  <si>
    <t>№608</t>
  </si>
  <si>
    <t>№93</t>
  </si>
  <si>
    <t>Суп  молочный с макаронными изделиями</t>
  </si>
  <si>
    <t>Масло сливочное  (порц.)</t>
  </si>
  <si>
    <t>Сыр порционно.</t>
  </si>
  <si>
    <t>Каша рассыпчатая (ячневая)</t>
  </si>
  <si>
    <t>№648</t>
  </si>
  <si>
    <t>№288</t>
  </si>
  <si>
    <t>Куринный окорочка отварные с маслом</t>
  </si>
  <si>
    <t>Фрукты свежие (банан)</t>
  </si>
  <si>
    <t>Фрукты свежие (груша)</t>
  </si>
  <si>
    <t>№489</t>
  </si>
  <si>
    <t>Рагу из  птицы</t>
  </si>
  <si>
    <t>Каша вязкая с маслом и сахаром молочная (рисовая)</t>
  </si>
  <si>
    <t>Каша "Дружба" вязкая</t>
  </si>
  <si>
    <t>Энергетическая ккал</t>
  </si>
  <si>
    <t>№833</t>
  </si>
  <si>
    <t>Соус красный основной</t>
  </si>
  <si>
    <t xml:space="preserve">Каша вязкая с масломи сахаром, молочная манная </t>
  </si>
  <si>
    <t>Фрукты свежие  (Банан)</t>
  </si>
  <si>
    <t>Фрукты свежие  (Яблоко)</t>
  </si>
  <si>
    <t>4-й день четверг</t>
  </si>
  <si>
    <t xml:space="preserve">  Овощи натуральные свежие  (помидор)</t>
  </si>
  <si>
    <t>№176</t>
  </si>
  <si>
    <t>Каша пшеничнаяая молочная</t>
  </si>
  <si>
    <t>Кисель</t>
  </si>
  <si>
    <t>Каша вязкая с маслом и сахаром молочная  (Манная)</t>
  </si>
  <si>
    <t>№406</t>
  </si>
  <si>
    <t>Каша  гречневая</t>
  </si>
  <si>
    <t xml:space="preserve">  Овощи натуральные свежие  (огурец)</t>
  </si>
  <si>
    <t>Составил ст.повар:                                                    Т.Н.Лапко</t>
  </si>
  <si>
    <t xml:space="preserve">Прием </t>
  </si>
  <si>
    <t>пищи</t>
  </si>
  <si>
    <t>неделя 1</t>
  </si>
  <si>
    <t>Деннь 1</t>
  </si>
  <si>
    <t>Деннь 2</t>
  </si>
  <si>
    <t>Деннь 3</t>
  </si>
  <si>
    <t>Деннь 4</t>
  </si>
  <si>
    <t>Деннь 5</t>
  </si>
  <si>
    <t>неделя 2</t>
  </si>
  <si>
    <t>Деннь 6</t>
  </si>
  <si>
    <t>Деннь 7</t>
  </si>
  <si>
    <t>Деннь 8</t>
  </si>
  <si>
    <t>Деннь 9</t>
  </si>
  <si>
    <t>День 10</t>
  </si>
  <si>
    <t>Итого за завтрак</t>
  </si>
  <si>
    <t>Вес</t>
  </si>
  <si>
    <t>блюда</t>
  </si>
  <si>
    <t>Итого за день</t>
  </si>
  <si>
    <t>Итого за обед</t>
  </si>
  <si>
    <t xml:space="preserve">Согласовано:
 ТО Управления Федеральной службы по надзору в сфере защиты прав потребителей и благополучия человека по Алтайскому краю в Завьяловском, Баевском, Мамонтовском, Родинском, Романовском и Ребрихинских районах
</t>
  </si>
  <si>
    <t>неделя 3</t>
  </si>
  <si>
    <t>Деннь 11</t>
  </si>
  <si>
    <t xml:space="preserve"> 11-й день понедельник</t>
  </si>
  <si>
    <t>Деннь 12</t>
  </si>
  <si>
    <t>12-й день вторник</t>
  </si>
  <si>
    <t>Деннь 13</t>
  </si>
  <si>
    <t>13-й день среда</t>
  </si>
  <si>
    <t>Картофельное пюре</t>
  </si>
  <si>
    <t>№128</t>
  </si>
  <si>
    <t>№290</t>
  </si>
  <si>
    <t>Деннь 14</t>
  </si>
  <si>
    <t>14-й день четверг</t>
  </si>
  <si>
    <t>Рыба тушеная в томате с овощами</t>
  </si>
  <si>
    <t>№229</t>
  </si>
  <si>
    <t>15-й  день пятница</t>
  </si>
  <si>
    <t>Деннь15</t>
  </si>
  <si>
    <t xml:space="preserve">Макароны  отварные </t>
  </si>
  <si>
    <t>№309</t>
  </si>
  <si>
    <t>Компот из свежих плодов</t>
  </si>
  <si>
    <t>№859</t>
  </si>
  <si>
    <t>Макароны отварные с овощами</t>
  </si>
  <si>
    <t>№417</t>
  </si>
  <si>
    <t>йогурт</t>
  </si>
  <si>
    <t>№251</t>
  </si>
  <si>
    <t>Салат из кукурузы (консервированной)</t>
  </si>
  <si>
    <t>№12</t>
  </si>
  <si>
    <t>Фрукты свежие (яблоко)</t>
  </si>
  <si>
    <t xml:space="preserve">Котлеты </t>
  </si>
  <si>
    <t>акт</t>
  </si>
  <si>
    <t>Груша</t>
  </si>
  <si>
    <t>Каша перловая рассыпчатая с мясм</t>
  </si>
  <si>
    <t>Овощи свежие(помидоры)</t>
  </si>
  <si>
    <t>Каша гречневая</t>
  </si>
  <si>
    <t>Печень по - страгоновски</t>
  </si>
  <si>
    <t>№7016</t>
  </si>
  <si>
    <t>Компот из смеси сухофруктов</t>
  </si>
  <si>
    <t>бедро курицы</t>
  </si>
  <si>
    <t>Какао на молоке</t>
  </si>
  <si>
    <t>апельсин</t>
  </si>
  <si>
    <t>Гороховое пюре</t>
  </si>
  <si>
    <t>котлета с соусом</t>
  </si>
  <si>
    <t>№608,587</t>
  </si>
  <si>
    <t>Каша молочная пшёная</t>
  </si>
  <si>
    <t>овощная нарезка(огурец св.)</t>
  </si>
  <si>
    <t>Мясо по купечески</t>
  </si>
  <si>
    <t>яблоко</t>
  </si>
  <si>
    <t>Каша ячневая</t>
  </si>
  <si>
    <t>кисель</t>
  </si>
  <si>
    <t>№302/288</t>
  </si>
  <si>
    <t>Каша геркулес вазкая на молоке из овсяных хлопьев с маслом</t>
  </si>
  <si>
    <t>№173</t>
  </si>
  <si>
    <t>№349</t>
  </si>
  <si>
    <t>Плов из оварной птицы</t>
  </si>
  <si>
    <t>№368</t>
  </si>
  <si>
    <t>тефтели мясные с соусом</t>
  </si>
  <si>
    <t>№279/833</t>
  </si>
  <si>
    <t>Рагу из птицы</t>
  </si>
  <si>
    <t xml:space="preserve">
Меню  приготавливаемых блюд на 10 дней 
Для детей с ОВЗ
 МБОУ «Романовская СОШ» на 2024-2025 учебный год
</t>
  </si>
  <si>
    <t xml:space="preserve">Утверждено: 
директор МБОУ «Романовская СОШ»  _________ Н.П.Савченко          приказ от 27.08.2024г.№ 120
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</si>
</sst>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vertical="top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57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wrapText="1"/>
    </xf>
    <xf numFmtId="0" fontId="0" fillId="2" borderId="53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7" fillId="2" borderId="53" xfId="0" applyFont="1" applyFill="1" applyBorder="1" applyAlignment="1" applyProtection="1">
      <alignment horizontal="center" vertical="top" wrapText="1"/>
      <protection locked="0"/>
    </xf>
    <xf numFmtId="0" fontId="17" fillId="2" borderId="54" xfId="0" applyFont="1" applyFill="1" applyBorder="1" applyAlignment="1" applyProtection="1">
      <alignment horizontal="center" vertical="top" wrapText="1"/>
      <protection locked="0"/>
    </xf>
    <xf numFmtId="0" fontId="17" fillId="2" borderId="65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6" xfId="0" applyFill="1" applyBorder="1" applyAlignment="1" applyProtection="1">
      <alignment horizontal="center"/>
      <protection locked="0"/>
    </xf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0" fillId="2" borderId="5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1" fontId="0" fillId="2" borderId="53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top" wrapText="1"/>
      <protection locked="0"/>
    </xf>
    <xf numFmtId="0" fontId="17" fillId="2" borderId="63" xfId="0" applyFont="1" applyFill="1" applyBorder="1" applyAlignment="1" applyProtection="1">
      <alignment horizontal="center" vertical="top" wrapText="1"/>
      <protection locked="0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zoomScaleNormal="100" workbookViewId="0">
      <selection activeCell="E4" sqref="E4:G5"/>
    </sheetView>
  </sheetViews>
  <sheetFormatPr defaultRowHeight="12.75"/>
  <cols>
    <col min="1" max="1" width="9" customWidth="1"/>
    <col min="2" max="2" width="36.85546875" customWidth="1"/>
    <col min="3" max="3" width="16.5703125" customWidth="1"/>
    <col min="4" max="4" width="2.5703125" hidden="1" customWidth="1"/>
    <col min="5" max="5" width="15.140625" customWidth="1"/>
    <col min="6" max="6" width="11.7109375" customWidth="1"/>
    <col min="7" max="7" width="12.42578125" customWidth="1"/>
    <col min="8" max="8" width="17.140625" customWidth="1"/>
    <col min="9" max="9" width="10.140625" customWidth="1"/>
  </cols>
  <sheetData>
    <row r="1" spans="1:9" ht="60" customHeight="1">
      <c r="B1" s="220" t="s">
        <v>89</v>
      </c>
      <c r="C1" s="220"/>
      <c r="D1" s="220"/>
      <c r="E1" s="220"/>
      <c r="F1" s="219" t="s">
        <v>148</v>
      </c>
      <c r="G1" s="219"/>
      <c r="H1" s="219"/>
      <c r="I1" s="219"/>
    </row>
    <row r="2" spans="1:9" ht="57.75" customHeight="1">
      <c r="B2" s="114"/>
      <c r="C2" s="221" t="s">
        <v>147</v>
      </c>
      <c r="D2" s="221"/>
      <c r="E2" s="221"/>
      <c r="F2" s="221"/>
      <c r="G2" s="221"/>
      <c r="H2" s="114"/>
    </row>
    <row r="3" spans="1:9" ht="15.75" customHeight="1" thickBot="1">
      <c r="A3" s="202" t="s">
        <v>0</v>
      </c>
      <c r="B3" s="202"/>
      <c r="C3" s="202"/>
      <c r="D3" s="202"/>
      <c r="E3" s="202"/>
      <c r="F3" s="202"/>
      <c r="G3" s="202"/>
      <c r="H3" s="203"/>
    </row>
    <row r="4" spans="1:9" ht="21" customHeight="1">
      <c r="A4" s="87" t="s">
        <v>70</v>
      </c>
      <c r="B4" s="224" t="s">
        <v>2</v>
      </c>
      <c r="C4" s="12" t="s">
        <v>85</v>
      </c>
      <c r="D4" s="12"/>
      <c r="E4" s="204" t="s">
        <v>3</v>
      </c>
      <c r="F4" s="205"/>
      <c r="G4" s="205"/>
      <c r="H4" s="55" t="s">
        <v>4</v>
      </c>
      <c r="I4" s="222" t="s">
        <v>1</v>
      </c>
    </row>
    <row r="5" spans="1:9" ht="15.75" customHeight="1" thickBot="1">
      <c r="A5" s="94" t="s">
        <v>71</v>
      </c>
      <c r="B5" s="225"/>
      <c r="C5" s="13" t="s">
        <v>86</v>
      </c>
      <c r="D5" s="13"/>
      <c r="E5" s="206"/>
      <c r="F5" s="207"/>
      <c r="G5" s="207"/>
      <c r="H5" s="56" t="s">
        <v>5</v>
      </c>
      <c r="I5" s="223"/>
    </row>
    <row r="6" spans="1:9" ht="15.75" thickBot="1">
      <c r="A6" s="95"/>
      <c r="B6" s="48" t="s">
        <v>9</v>
      </c>
      <c r="C6" s="45"/>
      <c r="D6" s="46"/>
      <c r="E6" s="44" t="s">
        <v>6</v>
      </c>
      <c r="F6" s="48" t="s">
        <v>16</v>
      </c>
      <c r="G6" s="49" t="s">
        <v>8</v>
      </c>
      <c r="H6" s="48"/>
      <c r="I6" s="27"/>
    </row>
    <row r="7" spans="1:9" ht="31.5" customHeight="1">
      <c r="A7" s="212" t="s">
        <v>72</v>
      </c>
      <c r="B7" s="35" t="s">
        <v>52</v>
      </c>
      <c r="C7" s="79">
        <v>210</v>
      </c>
      <c r="D7" s="79"/>
      <c r="E7" s="79">
        <v>6.58</v>
      </c>
      <c r="F7" s="79">
        <v>4.07</v>
      </c>
      <c r="G7" s="79">
        <v>36.979999999999997</v>
      </c>
      <c r="H7" s="79">
        <v>197</v>
      </c>
      <c r="I7" s="79" t="s">
        <v>37</v>
      </c>
    </row>
    <row r="8" spans="1:9" ht="15">
      <c r="A8" s="213"/>
      <c r="B8" s="19" t="s">
        <v>18</v>
      </c>
      <c r="C8" s="17">
        <v>200</v>
      </c>
      <c r="D8" s="198">
        <v>0.2</v>
      </c>
      <c r="E8" s="199"/>
      <c r="F8" s="17"/>
      <c r="G8" s="17">
        <v>14</v>
      </c>
      <c r="H8" s="17">
        <v>28</v>
      </c>
      <c r="I8" s="17" t="s">
        <v>29</v>
      </c>
    </row>
    <row r="9" spans="1:9" ht="18.75" customHeight="1" thickBot="1">
      <c r="A9" s="74"/>
      <c r="B9" s="197" t="s">
        <v>15</v>
      </c>
      <c r="C9" s="176">
        <v>50</v>
      </c>
      <c r="D9" s="153">
        <v>6.9</v>
      </c>
      <c r="E9" s="167">
        <v>6.9</v>
      </c>
      <c r="F9" s="167">
        <v>0.8</v>
      </c>
      <c r="G9" s="153">
        <v>71.3</v>
      </c>
      <c r="H9" s="153">
        <v>316</v>
      </c>
      <c r="I9" s="163" t="s">
        <v>118</v>
      </c>
    </row>
    <row r="10" spans="1:9" ht="17.25" customHeight="1">
      <c r="A10" s="18"/>
      <c r="B10" s="149" t="s">
        <v>42</v>
      </c>
      <c r="C10" s="17">
        <v>10</v>
      </c>
      <c r="D10" s="217"/>
      <c r="E10" s="218"/>
      <c r="F10" s="17">
        <v>8.1999999999999993</v>
      </c>
      <c r="G10" s="17">
        <v>0.1</v>
      </c>
      <c r="H10" s="17">
        <v>75</v>
      </c>
      <c r="I10" s="17" t="s">
        <v>34</v>
      </c>
    </row>
    <row r="11" spans="1:9" ht="17.25" customHeight="1">
      <c r="A11" s="74" t="s">
        <v>73</v>
      </c>
      <c r="B11" s="82" t="s">
        <v>43</v>
      </c>
      <c r="C11" s="17">
        <v>15</v>
      </c>
      <c r="D11" s="198">
        <v>3.48</v>
      </c>
      <c r="E11" s="199"/>
      <c r="F11" s="17">
        <v>4.43</v>
      </c>
      <c r="G11" s="17"/>
      <c r="H11" s="17">
        <v>54.6</v>
      </c>
      <c r="I11" s="17" t="s">
        <v>35</v>
      </c>
    </row>
    <row r="12" spans="1:9" ht="15" customHeight="1">
      <c r="A12" s="214" t="s">
        <v>20</v>
      </c>
      <c r="B12" s="17" t="s">
        <v>48</v>
      </c>
      <c r="C12" s="17">
        <v>150</v>
      </c>
      <c r="D12" s="198">
        <v>2.2599999999999998</v>
      </c>
      <c r="E12" s="199"/>
      <c r="F12" s="17">
        <v>0.76</v>
      </c>
      <c r="G12" s="17">
        <v>28.5</v>
      </c>
      <c r="H12" s="103"/>
      <c r="I12" s="17" t="s">
        <v>36</v>
      </c>
    </row>
    <row r="13" spans="1:9" ht="15" customHeight="1">
      <c r="A13" s="215"/>
      <c r="B13" s="108" t="s">
        <v>84</v>
      </c>
      <c r="C13" s="23">
        <f>C7+C8+C9+C10+C11+C12</f>
        <v>635</v>
      </c>
      <c r="D13" s="23"/>
      <c r="E13" s="23">
        <f>E7+D8+D8+D9+D10+D11+D12</f>
        <v>19.619999999999997</v>
      </c>
      <c r="F13" s="23">
        <f>F7+F8+F9+F10+F11+F12</f>
        <v>18.260000000000002</v>
      </c>
      <c r="G13" s="23">
        <f>G7+G8+G9+G10+G11+G12</f>
        <v>150.88</v>
      </c>
      <c r="H13" s="23">
        <f>SUM(H7:H11)</f>
        <v>670.6</v>
      </c>
      <c r="I13" s="23"/>
    </row>
    <row r="14" spans="1:9" ht="15" customHeight="1" thickBot="1">
      <c r="A14" s="216"/>
      <c r="B14" s="111" t="s">
        <v>10</v>
      </c>
      <c r="C14" s="35"/>
      <c r="D14" s="35"/>
      <c r="E14" s="35"/>
      <c r="F14" s="35"/>
      <c r="G14" s="35"/>
      <c r="H14" s="35"/>
      <c r="I14" s="35"/>
    </row>
    <row r="15" spans="1:9" ht="15">
      <c r="A15" s="78" t="s">
        <v>21</v>
      </c>
      <c r="B15" s="164" t="s">
        <v>120</v>
      </c>
      <c r="C15" s="165">
        <v>230</v>
      </c>
      <c r="D15" s="165">
        <v>17.670000000000002</v>
      </c>
      <c r="E15" s="165">
        <v>17.670000000000002</v>
      </c>
      <c r="F15" s="165">
        <v>18.71</v>
      </c>
      <c r="G15" s="165">
        <v>42.53</v>
      </c>
      <c r="H15" s="165">
        <v>408.8</v>
      </c>
      <c r="I15" s="17" t="s">
        <v>138</v>
      </c>
    </row>
    <row r="16" spans="1:9" ht="24" customHeight="1">
      <c r="A16" s="34"/>
      <c r="B16" s="168" t="s">
        <v>121</v>
      </c>
      <c r="C16" s="165">
        <v>70</v>
      </c>
      <c r="D16" s="165">
        <v>1.1000000000000001</v>
      </c>
      <c r="E16" s="165">
        <v>1.1000000000000001</v>
      </c>
      <c r="F16" s="165">
        <v>0.2</v>
      </c>
      <c r="G16" s="165">
        <v>3.8</v>
      </c>
      <c r="H16" s="165">
        <v>22</v>
      </c>
      <c r="I16" s="161" t="s">
        <v>33</v>
      </c>
    </row>
    <row r="17" spans="1:9" ht="15.75" customHeight="1">
      <c r="A17" s="31"/>
      <c r="B17" s="161" t="s">
        <v>64</v>
      </c>
      <c r="C17" s="161">
        <v>200</v>
      </c>
      <c r="D17" s="208"/>
      <c r="E17" s="209"/>
      <c r="F17" s="17"/>
      <c r="G17" s="17">
        <v>15.3</v>
      </c>
      <c r="H17" s="161">
        <v>46.9</v>
      </c>
      <c r="I17" s="161" t="s">
        <v>45</v>
      </c>
    </row>
    <row r="18" spans="1:9" ht="15.75" customHeight="1" thickBot="1">
      <c r="A18" s="17"/>
      <c r="B18" s="197" t="s">
        <v>15</v>
      </c>
      <c r="C18" s="176">
        <v>50</v>
      </c>
      <c r="D18" s="153">
        <v>6.9</v>
      </c>
      <c r="E18" s="167">
        <v>6.9</v>
      </c>
      <c r="F18" s="167">
        <v>0.8</v>
      </c>
      <c r="G18" s="153">
        <v>71.3</v>
      </c>
      <c r="H18" s="153">
        <v>316</v>
      </c>
      <c r="I18" s="163" t="s">
        <v>118</v>
      </c>
    </row>
    <row r="19" spans="1:9" ht="15">
      <c r="A19" s="68"/>
      <c r="B19" s="164"/>
      <c r="C19" s="165"/>
      <c r="D19" s="165"/>
      <c r="E19" s="165"/>
      <c r="F19" s="165"/>
      <c r="G19" s="165"/>
      <c r="H19" s="166"/>
      <c r="I19" s="17"/>
    </row>
    <row r="20" spans="1:9" ht="11.25" customHeight="1" thickBot="1">
      <c r="A20" s="31"/>
      <c r="B20" s="149"/>
      <c r="C20" s="32"/>
      <c r="D20" s="210"/>
      <c r="E20" s="211"/>
      <c r="F20" s="32"/>
      <c r="G20" s="32"/>
      <c r="H20" s="32"/>
      <c r="I20" s="32"/>
    </row>
    <row r="21" spans="1:9" ht="16.5" customHeight="1" thickBot="1">
      <c r="A21" s="32"/>
      <c r="B21" s="134" t="s">
        <v>88</v>
      </c>
      <c r="C21" s="151">
        <f>C15+C16+C17+C18+C19+C20</f>
        <v>550</v>
      </c>
      <c r="D21" s="200">
        <f>E15+E16+E18</f>
        <v>25.67</v>
      </c>
      <c r="E21" s="201"/>
      <c r="F21" s="137">
        <f>F15+F16+F17+F18+F19+F20</f>
        <v>19.71</v>
      </c>
      <c r="G21" s="137">
        <f>G15+G16+G17+G18+G19+G20</f>
        <v>132.93</v>
      </c>
      <c r="H21" s="137">
        <f>H15+H16+H17+H18</f>
        <v>793.7</v>
      </c>
      <c r="I21" s="138"/>
    </row>
    <row r="22" spans="1:9" ht="15.75" thickBot="1">
      <c r="A22" s="57"/>
      <c r="B22" s="134" t="s">
        <v>87</v>
      </c>
      <c r="C22" s="139">
        <f>C13+C21+C10+C11</f>
        <v>1210</v>
      </c>
      <c r="D22" s="150">
        <f>SUM(D7:D21)</f>
        <v>64.180000000000007</v>
      </c>
      <c r="E22" s="150">
        <f>E7+D9+D12+D15+D16+D17+D18+D19+D20+D11</f>
        <v>44.89</v>
      </c>
      <c r="F22" s="150">
        <f>F7+F8+F9+F12+F13+F14+F15+F16+F17+F18+F19+F20+F21+F10+F11</f>
        <v>75.94</v>
      </c>
      <c r="G22" s="150">
        <f>G7+G9+G12+G15+G16+G17+G18+G19+G20+G10</f>
        <v>269.81000000000006</v>
      </c>
      <c r="H22" s="150">
        <f>H7+H9+H10+H11+H12+H15+H16+H17+H18+H19+H20</f>
        <v>1436.3000000000002</v>
      </c>
      <c r="I22" s="152"/>
    </row>
    <row r="23" spans="1:9" ht="15.75">
      <c r="A23" s="22"/>
      <c r="B23" s="15"/>
      <c r="C23" s="15"/>
      <c r="D23" s="15"/>
      <c r="E23" s="15"/>
      <c r="F23" s="15"/>
      <c r="G23" s="15"/>
      <c r="H23" s="15"/>
      <c r="I23" s="15"/>
    </row>
    <row r="24" spans="1:9" ht="45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47.25" customHeight="1"/>
    <row r="27" spans="1:9" ht="45" customHeight="1"/>
  </sheetData>
  <mergeCells count="16">
    <mergeCell ref="D10:E10"/>
    <mergeCell ref="F1:I1"/>
    <mergeCell ref="B1:E1"/>
    <mergeCell ref="C2:G2"/>
    <mergeCell ref="I4:I5"/>
    <mergeCell ref="B4:B5"/>
    <mergeCell ref="D11:E11"/>
    <mergeCell ref="D21:E21"/>
    <mergeCell ref="A3:H3"/>
    <mergeCell ref="E4:G5"/>
    <mergeCell ref="D8:E8"/>
    <mergeCell ref="D17:E17"/>
    <mergeCell ref="D20:E20"/>
    <mergeCell ref="D12:E12"/>
    <mergeCell ref="A7:A8"/>
    <mergeCell ref="A12:A14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A27" sqref="A27:I27"/>
    </sheetView>
  </sheetViews>
  <sheetFormatPr defaultRowHeight="12.75"/>
  <cols>
    <col min="1" max="1" width="8.28515625" customWidth="1"/>
    <col min="2" max="2" width="26.28515625" customWidth="1"/>
    <col min="3" max="3" width="14.5703125" customWidth="1"/>
    <col min="4" max="4" width="13" customWidth="1"/>
    <col min="5" max="5" width="13.7109375" customWidth="1"/>
    <col min="6" max="6" width="16.28515625" customWidth="1"/>
  </cols>
  <sheetData>
    <row r="1" spans="1:9" ht="19.5" thickBot="1">
      <c r="A1" s="203" t="s">
        <v>27</v>
      </c>
      <c r="B1" s="203"/>
      <c r="C1" s="203"/>
      <c r="D1" s="203"/>
      <c r="E1" s="203"/>
      <c r="F1" s="203"/>
      <c r="G1" s="203"/>
    </row>
    <row r="2" spans="1:9" ht="45" customHeight="1">
      <c r="A2" s="87" t="s">
        <v>70</v>
      </c>
      <c r="B2" s="224" t="s">
        <v>2</v>
      </c>
      <c r="C2" s="12" t="s">
        <v>85</v>
      </c>
      <c r="D2" s="281" t="s">
        <v>3</v>
      </c>
      <c r="E2" s="281"/>
      <c r="F2" s="281"/>
      <c r="G2" s="14" t="s">
        <v>4</v>
      </c>
      <c r="H2" s="281" t="s">
        <v>1</v>
      </c>
    </row>
    <row r="3" spans="1:9" ht="45.75" thickBot="1">
      <c r="A3" s="94" t="s">
        <v>71</v>
      </c>
      <c r="B3" s="225"/>
      <c r="C3" s="13" t="s">
        <v>86</v>
      </c>
      <c r="D3" s="282"/>
      <c r="E3" s="282"/>
      <c r="F3" s="282"/>
      <c r="G3" s="65" t="s">
        <v>5</v>
      </c>
      <c r="H3" s="282"/>
    </row>
    <row r="4" spans="1:9" ht="15.75" thickBot="1">
      <c r="A4" s="91"/>
      <c r="B4" s="48" t="s">
        <v>9</v>
      </c>
      <c r="C4" s="45"/>
      <c r="D4" s="48" t="s">
        <v>6</v>
      </c>
      <c r="E4" s="92" t="s">
        <v>7</v>
      </c>
      <c r="F4" s="48" t="s">
        <v>8</v>
      </c>
      <c r="G4" s="90"/>
      <c r="H4" s="27"/>
      <c r="I4" s="15"/>
    </row>
    <row r="5" spans="1:9" ht="32.25" customHeight="1" thickBot="1">
      <c r="A5" s="212" t="s">
        <v>78</v>
      </c>
      <c r="B5" s="52" t="s">
        <v>63</v>
      </c>
      <c r="C5" s="35">
        <v>200</v>
      </c>
      <c r="D5" s="84">
        <v>7.89</v>
      </c>
      <c r="E5" s="86">
        <v>7.49</v>
      </c>
      <c r="F5" s="86">
        <v>40.479999999999997</v>
      </c>
      <c r="G5" s="86">
        <v>260.89999999999998</v>
      </c>
      <c r="H5" s="35" t="s">
        <v>62</v>
      </c>
      <c r="I5" s="15"/>
    </row>
    <row r="6" spans="1:9" ht="15">
      <c r="A6" s="213"/>
      <c r="B6" s="70" t="s">
        <v>42</v>
      </c>
      <c r="C6" s="71">
        <v>10</v>
      </c>
      <c r="D6" s="19"/>
      <c r="E6" s="17">
        <v>8.1999999999999993</v>
      </c>
      <c r="F6" s="66">
        <v>0.1</v>
      </c>
      <c r="G6" s="17">
        <v>75</v>
      </c>
      <c r="H6" s="19" t="s">
        <v>34</v>
      </c>
    </row>
    <row r="7" spans="1:9" ht="15.75" customHeight="1">
      <c r="A7" s="74" t="s">
        <v>83</v>
      </c>
      <c r="B7" s="67" t="s">
        <v>43</v>
      </c>
      <c r="C7" s="18">
        <v>15</v>
      </c>
      <c r="D7" s="80">
        <v>3.48</v>
      </c>
      <c r="E7" s="68">
        <v>4.43</v>
      </c>
      <c r="F7" s="17"/>
      <c r="G7" s="35">
        <v>54.6</v>
      </c>
      <c r="H7" s="68" t="s">
        <v>35</v>
      </c>
      <c r="I7" s="15"/>
    </row>
    <row r="8" spans="1:9" ht="15.75" customHeight="1">
      <c r="A8" s="18"/>
      <c r="B8" s="17" t="s">
        <v>11</v>
      </c>
      <c r="C8" s="153">
        <v>50</v>
      </c>
      <c r="D8" s="153">
        <v>6.9</v>
      </c>
      <c r="E8" s="167">
        <v>0.8</v>
      </c>
      <c r="F8" s="153">
        <v>71.3</v>
      </c>
      <c r="G8" s="153">
        <v>316</v>
      </c>
      <c r="H8" s="17" t="s">
        <v>118</v>
      </c>
      <c r="I8" s="15"/>
    </row>
    <row r="9" spans="1:9" ht="15">
      <c r="A9" s="88"/>
      <c r="B9" s="17" t="s">
        <v>18</v>
      </c>
      <c r="C9" s="17">
        <v>200</v>
      </c>
      <c r="D9" s="19">
        <v>0.2</v>
      </c>
      <c r="E9" s="17"/>
      <c r="F9" s="17">
        <v>14</v>
      </c>
      <c r="G9" s="17">
        <v>28</v>
      </c>
      <c r="H9" s="68" t="s">
        <v>29</v>
      </c>
    </row>
    <row r="10" spans="1:9" ht="31.5" customHeight="1" thickBot="1">
      <c r="A10" s="99" t="s">
        <v>20</v>
      </c>
      <c r="B10" s="32" t="s">
        <v>48</v>
      </c>
      <c r="C10" s="32">
        <v>150</v>
      </c>
      <c r="D10" s="17">
        <v>2.2599999999999998</v>
      </c>
      <c r="E10" s="17">
        <v>0.76</v>
      </c>
      <c r="F10" s="17">
        <v>28.5</v>
      </c>
      <c r="G10" s="17">
        <v>141.76</v>
      </c>
      <c r="H10" s="17" t="s">
        <v>36</v>
      </c>
      <c r="I10" s="15"/>
    </row>
    <row r="11" spans="1:9" ht="26.25" customHeight="1">
      <c r="A11" s="18"/>
      <c r="B11" s="106" t="s">
        <v>84</v>
      </c>
      <c r="C11" s="23">
        <f>C5+C6+C7+C8+C9+C10</f>
        <v>625</v>
      </c>
      <c r="D11" s="23">
        <f>D5+D6+D7+D8+D9+D10</f>
        <v>20.729999999999997</v>
      </c>
      <c r="E11" s="23">
        <f>E5+E6+E7+E8+E9+E10</f>
        <v>21.68</v>
      </c>
      <c r="F11" s="23">
        <f>F5+F6+F7+F8+F9+F10</f>
        <v>154.38</v>
      </c>
      <c r="G11" s="23">
        <f>G5+G6+G7+G8+G9+G10</f>
        <v>876.26</v>
      </c>
      <c r="H11" s="17"/>
      <c r="I11" s="15"/>
    </row>
    <row r="12" spans="1:9" ht="19.5" customHeight="1" thickBot="1">
      <c r="A12" s="17"/>
      <c r="B12" s="23" t="s">
        <v>10</v>
      </c>
      <c r="C12" s="17"/>
      <c r="D12" s="17"/>
      <c r="E12" s="17"/>
      <c r="F12" s="17"/>
      <c r="G12" s="17"/>
      <c r="H12" s="17"/>
      <c r="I12" s="15"/>
    </row>
    <row r="13" spans="1:9" ht="23.25" customHeight="1">
      <c r="A13" s="17"/>
      <c r="B13" s="164" t="s">
        <v>136</v>
      </c>
      <c r="C13" s="165">
        <v>150</v>
      </c>
      <c r="D13" s="196">
        <v>4.79</v>
      </c>
      <c r="E13" s="165">
        <v>4.26</v>
      </c>
      <c r="F13" s="165">
        <v>30.83</v>
      </c>
      <c r="G13" s="165">
        <v>187.02</v>
      </c>
      <c r="H13" s="165" t="s">
        <v>38</v>
      </c>
      <c r="I13" s="15"/>
    </row>
    <row r="14" spans="1:9" ht="15" customHeight="1">
      <c r="A14" s="17"/>
      <c r="B14" s="168" t="s">
        <v>144</v>
      </c>
      <c r="C14" s="165">
        <v>140</v>
      </c>
      <c r="D14" s="193">
        <v>17.98</v>
      </c>
      <c r="E14" s="165">
        <v>20.27</v>
      </c>
      <c r="F14" s="165">
        <v>24.79</v>
      </c>
      <c r="G14" s="165">
        <v>353.44</v>
      </c>
      <c r="H14" s="170" t="s">
        <v>145</v>
      </c>
    </row>
    <row r="15" spans="1:9" ht="15">
      <c r="A15" s="17"/>
      <c r="B15" s="168" t="s">
        <v>137</v>
      </c>
      <c r="C15" s="165">
        <v>200</v>
      </c>
      <c r="D15" s="193">
        <v>0</v>
      </c>
      <c r="E15" s="153">
        <v>0</v>
      </c>
      <c r="F15" s="165">
        <v>15.3</v>
      </c>
      <c r="G15" s="165">
        <v>46.9</v>
      </c>
      <c r="H15" s="191" t="s">
        <v>45</v>
      </c>
    </row>
    <row r="16" spans="1:9" ht="15.75" thickBot="1">
      <c r="A16" s="17"/>
      <c r="B16" s="190" t="s">
        <v>11</v>
      </c>
      <c r="C16" s="153">
        <v>50</v>
      </c>
      <c r="D16" s="153">
        <v>6.9</v>
      </c>
      <c r="E16" s="167">
        <v>0.8</v>
      </c>
      <c r="F16" s="153">
        <v>71.3</v>
      </c>
      <c r="G16" s="153">
        <v>316</v>
      </c>
      <c r="H16" s="17" t="s">
        <v>118</v>
      </c>
    </row>
    <row r="17" spans="1:10" ht="21" customHeight="1">
      <c r="A17" s="17"/>
      <c r="B17" s="164" t="s">
        <v>135</v>
      </c>
      <c r="C17" s="192">
        <v>200</v>
      </c>
      <c r="D17" s="193">
        <v>0.6</v>
      </c>
      <c r="E17" s="165">
        <v>0.6</v>
      </c>
      <c r="F17" s="165">
        <v>14.7</v>
      </c>
      <c r="G17" s="165">
        <v>70.3</v>
      </c>
      <c r="H17" s="166" t="s">
        <v>36</v>
      </c>
      <c r="I17" s="15"/>
    </row>
    <row r="18" spans="1:10" ht="15" hidden="1" customHeight="1">
      <c r="A18" s="17"/>
      <c r="B18" s="17" t="s">
        <v>114</v>
      </c>
      <c r="C18" s="17">
        <v>60</v>
      </c>
      <c r="D18" s="17">
        <v>1.73</v>
      </c>
      <c r="E18" s="17">
        <v>4.82</v>
      </c>
      <c r="F18" s="17">
        <v>4.82</v>
      </c>
      <c r="G18" s="19">
        <v>59.58</v>
      </c>
      <c r="H18" s="17" t="s">
        <v>115</v>
      </c>
      <c r="I18" s="15"/>
    </row>
    <row r="19" spans="1:10" ht="6.75" customHeight="1" thickBot="1">
      <c r="A19" s="68"/>
      <c r="B19" s="17"/>
      <c r="C19" s="17"/>
      <c r="D19" s="17"/>
      <c r="E19" s="17"/>
      <c r="F19" s="17"/>
      <c r="G19" s="19"/>
      <c r="H19" s="17"/>
    </row>
    <row r="20" spans="1:10" ht="15.75" thickBot="1">
      <c r="A20" s="32"/>
      <c r="B20" s="100" t="s">
        <v>88</v>
      </c>
      <c r="C20" s="51">
        <f>C13+C14+C15+C16+C17+C19</f>
        <v>740</v>
      </c>
      <c r="D20" s="51">
        <f>D13+D14+D15+D16+D17+D19</f>
        <v>30.270000000000003</v>
      </c>
      <c r="E20" s="51">
        <f>E13+E14+E15+E16+E17+E19</f>
        <v>25.930000000000003</v>
      </c>
      <c r="F20" s="51">
        <f>F13+F14+F15+F16+F17+F19</f>
        <v>156.91999999999999</v>
      </c>
      <c r="G20" s="51">
        <f>G13+G14+G15+G16+G17+G19</f>
        <v>973.66</v>
      </c>
      <c r="H20" s="32"/>
      <c r="I20" s="15"/>
    </row>
    <row r="21" spans="1:10" ht="15.75" thickBot="1">
      <c r="A21" s="27"/>
      <c r="B21" s="100" t="s">
        <v>87</v>
      </c>
      <c r="C21" s="48">
        <f>C11+C20</f>
        <v>1365</v>
      </c>
      <c r="D21" s="91">
        <f>D20+D11</f>
        <v>51</v>
      </c>
      <c r="E21" s="48">
        <f>E20+E11</f>
        <v>47.61</v>
      </c>
      <c r="F21" s="48">
        <f>F20+F11</f>
        <v>311.29999999999995</v>
      </c>
      <c r="G21" s="48">
        <f>G20+G11</f>
        <v>1849.92</v>
      </c>
      <c r="H21" s="27"/>
      <c r="I21" s="15"/>
    </row>
    <row r="22" spans="1:10" ht="15">
      <c r="A22" s="20"/>
      <c r="B22" s="58"/>
      <c r="C22" s="58"/>
      <c r="D22" s="58"/>
      <c r="E22" s="58"/>
      <c r="F22" s="58"/>
      <c r="G22" s="58"/>
      <c r="H22" s="15"/>
      <c r="I22" s="15"/>
    </row>
    <row r="23" spans="1:10" ht="15.75">
      <c r="A23" s="21"/>
      <c r="B23" s="283"/>
      <c r="C23" s="283"/>
      <c r="D23" s="283"/>
      <c r="E23" s="283"/>
      <c r="F23" s="283"/>
      <c r="G23" s="283"/>
      <c r="H23" s="283"/>
      <c r="I23" s="283"/>
      <c r="J23" s="283"/>
    </row>
    <row r="24" spans="1:10" ht="15.75">
      <c r="A24" s="21"/>
      <c r="B24" s="15"/>
      <c r="C24" s="15"/>
      <c r="D24" s="15"/>
      <c r="E24" s="15"/>
      <c r="F24" s="15"/>
      <c r="G24" s="15"/>
      <c r="H24" s="15"/>
      <c r="I24" s="15"/>
    </row>
    <row r="25" spans="1:10" ht="15.75">
      <c r="A25" s="21"/>
      <c r="B25" s="15"/>
      <c r="C25" s="15"/>
      <c r="D25" s="15"/>
      <c r="E25" s="15"/>
      <c r="F25" s="15"/>
      <c r="G25" s="15"/>
      <c r="H25" s="15"/>
      <c r="I25" s="15"/>
    </row>
    <row r="26" spans="1:10" ht="15.75">
      <c r="A26" s="22"/>
      <c r="B26" s="15"/>
      <c r="C26" s="15"/>
      <c r="D26" s="15"/>
      <c r="E26" s="15"/>
      <c r="F26" s="15"/>
      <c r="G26" s="15"/>
      <c r="H26" s="15"/>
      <c r="I26" s="15"/>
    </row>
    <row r="27" spans="1:10" ht="15.75">
      <c r="A27" s="283" t="s">
        <v>69</v>
      </c>
      <c r="B27" s="283"/>
      <c r="C27" s="283"/>
      <c r="D27" s="283"/>
      <c r="E27" s="283"/>
      <c r="F27" s="283"/>
      <c r="G27" s="283"/>
      <c r="H27" s="283"/>
      <c r="I27" s="283"/>
    </row>
    <row r="28" spans="1:10" ht="15.75">
      <c r="A28" s="3"/>
    </row>
  </sheetData>
  <mergeCells count="7">
    <mergeCell ref="A27:I27"/>
    <mergeCell ref="B23:J23"/>
    <mergeCell ref="A1:G1"/>
    <mergeCell ref="B2:B3"/>
    <mergeCell ref="D2:F3"/>
    <mergeCell ref="H2:H3"/>
    <mergeCell ref="A5:A6"/>
  </mergeCells>
  <phoneticPr fontId="0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6"/>
  <sheetViews>
    <sheetView topLeftCell="A4" zoomScaleNormal="100" workbookViewId="0">
      <selection activeCell="E22" sqref="E22"/>
    </sheetView>
  </sheetViews>
  <sheetFormatPr defaultRowHeight="12.75"/>
  <cols>
    <col min="1" max="1" width="9" customWidth="1"/>
    <col min="2" max="2" width="34.42578125" customWidth="1"/>
    <col min="3" max="3" width="16.5703125" customWidth="1"/>
    <col min="4" max="4" width="0.28515625" hidden="1" customWidth="1"/>
    <col min="5" max="5" width="15.140625" customWidth="1"/>
    <col min="6" max="6" width="0.42578125" hidden="1" customWidth="1"/>
    <col min="7" max="7" width="11.7109375" customWidth="1"/>
    <col min="8" max="8" width="12.42578125" customWidth="1"/>
    <col min="9" max="9" width="1.85546875" hidden="1" customWidth="1"/>
    <col min="10" max="10" width="15.42578125" customWidth="1"/>
  </cols>
  <sheetData>
    <row r="1" spans="1:11" ht="19.5" thickBot="1">
      <c r="A1" s="202" t="s">
        <v>92</v>
      </c>
      <c r="B1" s="202"/>
      <c r="C1" s="202"/>
      <c r="D1" s="202"/>
      <c r="E1" s="202"/>
      <c r="F1" s="202"/>
      <c r="G1" s="202"/>
      <c r="H1" s="202"/>
      <c r="I1" s="202"/>
      <c r="J1" s="203"/>
    </row>
    <row r="2" spans="1:11" ht="30" customHeight="1">
      <c r="A2" s="87" t="s">
        <v>70</v>
      </c>
      <c r="B2" s="224" t="s">
        <v>2</v>
      </c>
      <c r="C2" s="12" t="s">
        <v>85</v>
      </c>
      <c r="D2" s="12"/>
      <c r="E2" s="204" t="s">
        <v>3</v>
      </c>
      <c r="F2" s="205"/>
      <c r="G2" s="205"/>
      <c r="H2" s="205"/>
      <c r="I2" s="205"/>
      <c r="J2" s="55" t="s">
        <v>4</v>
      </c>
      <c r="K2" s="222" t="s">
        <v>1</v>
      </c>
    </row>
    <row r="3" spans="1:11" ht="30.75" thickBot="1">
      <c r="A3" s="94" t="s">
        <v>71</v>
      </c>
      <c r="B3" s="225"/>
      <c r="C3" s="13" t="s">
        <v>86</v>
      </c>
      <c r="D3" s="13"/>
      <c r="E3" s="206"/>
      <c r="F3" s="207"/>
      <c r="G3" s="207"/>
      <c r="H3" s="207"/>
      <c r="I3" s="207"/>
      <c r="J3" s="56" t="s">
        <v>5</v>
      </c>
      <c r="K3" s="223"/>
    </row>
    <row r="4" spans="1:11" ht="15.75" thickBot="1">
      <c r="A4" s="95"/>
      <c r="B4" s="48" t="s">
        <v>9</v>
      </c>
      <c r="C4" s="45"/>
      <c r="D4" s="46"/>
      <c r="E4" s="44" t="s">
        <v>6</v>
      </c>
      <c r="F4" s="48" t="s">
        <v>7</v>
      </c>
      <c r="G4" s="48" t="s">
        <v>16</v>
      </c>
      <c r="H4" s="49" t="s">
        <v>8</v>
      </c>
      <c r="I4" s="92"/>
      <c r="J4" s="48"/>
      <c r="K4" s="27"/>
    </row>
    <row r="5" spans="1:11" ht="45" customHeight="1">
      <c r="A5" s="212" t="s">
        <v>90</v>
      </c>
      <c r="B5" s="35" t="s">
        <v>52</v>
      </c>
      <c r="C5" s="35">
        <v>210</v>
      </c>
      <c r="D5" s="35"/>
      <c r="E5" s="79">
        <v>5.61</v>
      </c>
      <c r="F5" s="35"/>
      <c r="G5" s="35">
        <v>4.07</v>
      </c>
      <c r="H5" s="35">
        <v>36.979999999999997</v>
      </c>
      <c r="I5" s="35"/>
      <c r="J5" s="35">
        <v>197</v>
      </c>
      <c r="K5" s="35" t="s">
        <v>37</v>
      </c>
    </row>
    <row r="6" spans="1:11" ht="3" customHeight="1">
      <c r="A6" s="213"/>
      <c r="B6" s="17"/>
      <c r="C6" s="17"/>
      <c r="D6" s="198"/>
      <c r="E6" s="199"/>
      <c r="F6" s="17"/>
      <c r="G6" s="17"/>
      <c r="H6" s="17"/>
      <c r="I6" s="17"/>
      <c r="J6" s="17"/>
      <c r="K6" s="68"/>
    </row>
    <row r="7" spans="1:11" ht="18" customHeight="1">
      <c r="A7" s="74" t="s">
        <v>91</v>
      </c>
      <c r="B7" s="17" t="s">
        <v>49</v>
      </c>
      <c r="C7" s="32">
        <v>150</v>
      </c>
      <c r="D7" s="17">
        <v>0.6</v>
      </c>
      <c r="E7" s="17">
        <v>2.2599999999999998</v>
      </c>
      <c r="F7" s="17"/>
      <c r="G7" s="17">
        <v>0.46</v>
      </c>
      <c r="H7" s="17">
        <v>14.7</v>
      </c>
      <c r="I7" s="17">
        <v>68.260000000000005</v>
      </c>
      <c r="J7" s="19">
        <v>68.260000000000005</v>
      </c>
      <c r="K7" s="17" t="s">
        <v>36</v>
      </c>
    </row>
    <row r="8" spans="1:11" ht="17.25" customHeight="1">
      <c r="A8" s="18"/>
      <c r="B8" s="70" t="s">
        <v>42</v>
      </c>
      <c r="C8" s="66">
        <v>10</v>
      </c>
      <c r="D8" s="198"/>
      <c r="E8" s="199"/>
      <c r="F8" s="17">
        <v>8.1999999999999993</v>
      </c>
      <c r="G8" s="66">
        <v>8.1999999999999993</v>
      </c>
      <c r="H8" s="66">
        <v>0.1</v>
      </c>
      <c r="I8" s="17">
        <v>75</v>
      </c>
      <c r="J8" s="19">
        <v>75</v>
      </c>
      <c r="K8" s="17" t="s">
        <v>34</v>
      </c>
    </row>
    <row r="9" spans="1:11" ht="17.25" customHeight="1">
      <c r="A9" s="18"/>
      <c r="B9" s="67" t="s">
        <v>43</v>
      </c>
      <c r="C9" s="18">
        <v>15</v>
      </c>
      <c r="D9" s="244">
        <v>3.48</v>
      </c>
      <c r="E9" s="213"/>
      <c r="F9" s="68">
        <v>4.43</v>
      </c>
      <c r="G9" s="17">
        <v>4.43</v>
      </c>
      <c r="H9" s="35"/>
      <c r="I9" s="68" t="s">
        <v>35</v>
      </c>
      <c r="J9" s="19">
        <v>54.6</v>
      </c>
      <c r="K9" s="17" t="s">
        <v>35</v>
      </c>
    </row>
    <row r="10" spans="1:11" ht="17.25" customHeight="1">
      <c r="A10" s="18"/>
      <c r="B10" s="17" t="s">
        <v>11</v>
      </c>
      <c r="C10" s="19">
        <v>50</v>
      </c>
      <c r="D10" s="235">
        <v>3.45</v>
      </c>
      <c r="E10" s="235"/>
      <c r="F10" s="19">
        <v>0.4</v>
      </c>
      <c r="G10" s="19">
        <v>0.4</v>
      </c>
      <c r="H10" s="17">
        <v>35.65</v>
      </c>
      <c r="I10" s="19">
        <v>158</v>
      </c>
      <c r="J10" s="19">
        <v>158</v>
      </c>
      <c r="K10" s="17"/>
    </row>
    <row r="11" spans="1:11" ht="15" customHeight="1">
      <c r="A11" s="214" t="s">
        <v>20</v>
      </c>
      <c r="B11" s="17" t="s">
        <v>18</v>
      </c>
      <c r="C11" s="17">
        <v>200</v>
      </c>
      <c r="D11" s="235">
        <v>0.2</v>
      </c>
      <c r="E11" s="235"/>
      <c r="F11" s="17"/>
      <c r="G11" s="17"/>
      <c r="H11" s="17">
        <v>14</v>
      </c>
      <c r="I11" s="17">
        <v>28</v>
      </c>
      <c r="J11" s="19">
        <v>28</v>
      </c>
      <c r="K11" s="17" t="s">
        <v>29</v>
      </c>
    </row>
    <row r="12" spans="1:11" ht="15" customHeight="1">
      <c r="A12" s="215"/>
      <c r="B12" s="106" t="s">
        <v>84</v>
      </c>
      <c r="C12" s="51">
        <f>C5+C6+C7+C8+C9+C11</f>
        <v>585</v>
      </c>
      <c r="D12" s="23"/>
      <c r="E12" s="23">
        <f>E5+D6+E7+D8+D9+D10+D11</f>
        <v>15</v>
      </c>
      <c r="F12" s="23"/>
      <c r="G12" s="23">
        <f>G5+G6+G7+G8+G9+G10+G11</f>
        <v>17.559999999999999</v>
      </c>
      <c r="H12" s="51">
        <f>H5+H6+H7+H8+H9+H10+H11</f>
        <v>101.42999999999999</v>
      </c>
      <c r="I12" s="23"/>
      <c r="J12" s="111">
        <f>J5+J6+J7+J8+J9+J11+J10</f>
        <v>580.86</v>
      </c>
      <c r="K12" s="23"/>
    </row>
    <row r="13" spans="1:11" ht="15.75" thickBot="1">
      <c r="A13" s="216"/>
      <c r="B13" s="23" t="s">
        <v>10</v>
      </c>
      <c r="C13" s="32"/>
      <c r="D13" s="17"/>
      <c r="E13" s="17"/>
      <c r="F13" s="17"/>
      <c r="G13" s="17"/>
      <c r="H13" s="32"/>
      <c r="I13" s="17"/>
      <c r="J13" s="19"/>
      <c r="K13" s="17"/>
    </row>
    <row r="14" spans="1:11" ht="30.75" customHeight="1">
      <c r="A14" s="78" t="s">
        <v>21</v>
      </c>
      <c r="B14" s="69" t="s">
        <v>67</v>
      </c>
      <c r="C14" s="18">
        <v>200</v>
      </c>
      <c r="D14" s="274">
        <v>9.94</v>
      </c>
      <c r="E14" s="274"/>
      <c r="F14" s="79">
        <v>7.48</v>
      </c>
      <c r="G14" s="79">
        <v>7.48</v>
      </c>
      <c r="H14" s="18">
        <v>47.78</v>
      </c>
      <c r="I14" s="17" t="s">
        <v>38</v>
      </c>
      <c r="J14" s="68">
        <v>307.26</v>
      </c>
      <c r="K14" s="17" t="s">
        <v>38</v>
      </c>
    </row>
    <row r="15" spans="1:11" ht="27.75" customHeight="1">
      <c r="A15" s="34"/>
      <c r="B15" s="104" t="s">
        <v>117</v>
      </c>
      <c r="C15" s="66">
        <v>100</v>
      </c>
      <c r="D15" s="235">
        <v>15.55</v>
      </c>
      <c r="E15" s="235"/>
      <c r="F15" s="17">
        <v>11.55</v>
      </c>
      <c r="G15" s="17">
        <v>11.55</v>
      </c>
      <c r="H15" s="66">
        <v>15.7</v>
      </c>
      <c r="I15" s="17" t="s">
        <v>39</v>
      </c>
      <c r="J15" s="19">
        <v>228.75</v>
      </c>
      <c r="K15" s="17" t="s">
        <v>39</v>
      </c>
    </row>
    <row r="16" spans="1:11" ht="20.25" customHeight="1">
      <c r="A16" s="31"/>
      <c r="B16" s="17" t="s">
        <v>11</v>
      </c>
      <c r="C16" s="19">
        <v>50</v>
      </c>
      <c r="D16" s="235">
        <v>3.45</v>
      </c>
      <c r="E16" s="235"/>
      <c r="F16" s="19">
        <v>0.4</v>
      </c>
      <c r="G16" s="19">
        <v>0.4</v>
      </c>
      <c r="H16" s="17">
        <v>35.65</v>
      </c>
      <c r="I16" s="17"/>
      <c r="J16" s="19">
        <v>158</v>
      </c>
      <c r="K16" s="17"/>
    </row>
    <row r="17" spans="1:11" ht="19.5" customHeight="1">
      <c r="A17" s="17"/>
      <c r="B17" s="17" t="s">
        <v>18</v>
      </c>
      <c r="C17" s="17">
        <v>200</v>
      </c>
      <c r="D17" s="235">
        <v>0.2</v>
      </c>
      <c r="E17" s="235"/>
      <c r="F17" s="17"/>
      <c r="G17" s="17"/>
      <c r="H17" s="17">
        <v>14</v>
      </c>
      <c r="I17" s="17" t="s">
        <v>29</v>
      </c>
      <c r="J17" s="19">
        <v>28</v>
      </c>
      <c r="K17" s="17" t="s">
        <v>29</v>
      </c>
    </row>
    <row r="18" spans="1:11" ht="9" customHeight="1">
      <c r="A18" s="68"/>
      <c r="B18" s="17"/>
      <c r="C18" s="32"/>
      <c r="D18" s="17"/>
      <c r="E18" s="117"/>
      <c r="F18" s="17"/>
      <c r="G18" s="17"/>
      <c r="H18" s="17"/>
      <c r="I18" s="17"/>
      <c r="J18" s="19"/>
      <c r="K18" s="17"/>
    </row>
    <row r="19" spans="1:11" ht="15.75" thickBot="1">
      <c r="A19" s="31"/>
      <c r="B19" s="70"/>
      <c r="C19" s="82"/>
      <c r="D19" s="198"/>
      <c r="E19" s="199"/>
      <c r="F19" s="79"/>
      <c r="G19" s="79"/>
      <c r="H19" s="18"/>
      <c r="I19" s="79"/>
      <c r="J19" s="68"/>
      <c r="K19" s="17"/>
    </row>
    <row r="20" spans="1:11" ht="21.75" customHeight="1" thickBot="1">
      <c r="A20" s="32"/>
      <c r="B20" s="100" t="s">
        <v>88</v>
      </c>
      <c r="C20" s="51">
        <f>C14+C15+C16+C17+C18+C19</f>
        <v>550</v>
      </c>
      <c r="D20" s="275">
        <f>D14+D15+D16+D17+E18+D19</f>
        <v>29.14</v>
      </c>
      <c r="E20" s="275"/>
      <c r="F20" s="51"/>
      <c r="G20" s="51">
        <f>G14+G15+G16+G17+G18</f>
        <v>19.43</v>
      </c>
      <c r="H20" s="51">
        <f>H14+H15+H16+H17+H18+H19</f>
        <v>113.13</v>
      </c>
      <c r="I20" s="51"/>
      <c r="J20" s="132">
        <f>J14+J15+J16+J17+J18+J19</f>
        <v>722.01</v>
      </c>
      <c r="K20" s="17"/>
    </row>
    <row r="21" spans="1:11" ht="15.75" thickBot="1">
      <c r="A21" s="57"/>
      <c r="B21" s="100" t="s">
        <v>87</v>
      </c>
      <c r="C21" s="48">
        <f>C12+C20+C8+C9</f>
        <v>1160</v>
      </c>
      <c r="D21" s="53">
        <f>SUM(D5:D20)</f>
        <v>66.010000000000005</v>
      </c>
      <c r="E21" s="53">
        <f>D20+E12</f>
        <v>44.14</v>
      </c>
      <c r="F21" s="53"/>
      <c r="G21" s="53">
        <f>G5+G6+G7+G11+G12+G13+G14+G15+G16+G17+G18+G19+G20+G8+G9</f>
        <v>73.580000000000013</v>
      </c>
      <c r="H21" s="53">
        <f>H5+H7+H11+H14+H15+H16+H17+H18+H19+H8</f>
        <v>178.91</v>
      </c>
      <c r="I21" s="53"/>
      <c r="J21" s="53">
        <f>J5+J7+J8+J9+J11+J14+J15+J16+J17+J18+J19</f>
        <v>1144.8699999999999</v>
      </c>
      <c r="K21" s="158"/>
    </row>
    <row r="22" spans="1:11" ht="15.75">
      <c r="A22" s="22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4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47.25" customHeight="1"/>
    <row r="26" spans="1:11" ht="45" customHeight="1"/>
  </sheetData>
  <mergeCells count="17">
    <mergeCell ref="D19:E19"/>
    <mergeCell ref="D20:E20"/>
    <mergeCell ref="D10:E10"/>
    <mergeCell ref="A11:A13"/>
    <mergeCell ref="D11:E11"/>
    <mergeCell ref="D16:E16"/>
    <mergeCell ref="D17:E17"/>
    <mergeCell ref="D14:E14"/>
    <mergeCell ref="D15:E15"/>
    <mergeCell ref="K2:K3"/>
    <mergeCell ref="A5:A6"/>
    <mergeCell ref="D6:E6"/>
    <mergeCell ref="D8:E8"/>
    <mergeCell ref="D9:E9"/>
    <mergeCell ref="A1:J1"/>
    <mergeCell ref="B2:B3"/>
    <mergeCell ref="E2:I3"/>
  </mergeCells>
  <phoneticPr fontId="0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4"/>
  <sheetViews>
    <sheetView topLeftCell="A7" workbookViewId="0">
      <selection activeCell="F22" sqref="F22"/>
    </sheetView>
  </sheetViews>
  <sheetFormatPr defaultRowHeight="12.75"/>
  <cols>
    <col min="1" max="1" width="8.42578125" customWidth="1"/>
    <col min="2" max="2" width="38.140625" customWidth="1"/>
    <col min="3" max="3" width="19.7109375" customWidth="1"/>
    <col min="4" max="4" width="14.140625" customWidth="1"/>
    <col min="5" max="5" width="0.42578125" hidden="1" customWidth="1"/>
    <col min="6" max="6" width="12.140625" customWidth="1"/>
    <col min="7" max="7" width="10.7109375" customWidth="1"/>
    <col min="8" max="8" width="14.85546875" customWidth="1"/>
  </cols>
  <sheetData>
    <row r="1" spans="1:11" ht="19.5" thickBot="1">
      <c r="A1" s="202" t="s">
        <v>94</v>
      </c>
      <c r="B1" s="202"/>
      <c r="C1" s="202"/>
      <c r="D1" s="202"/>
      <c r="E1" s="202"/>
      <c r="F1" s="202"/>
      <c r="G1" s="202"/>
      <c r="H1" s="202"/>
    </row>
    <row r="2" spans="1:11" ht="30" customHeight="1">
      <c r="A2" s="87" t="s">
        <v>70</v>
      </c>
      <c r="B2" s="224" t="s">
        <v>2</v>
      </c>
      <c r="C2" s="12" t="s">
        <v>85</v>
      </c>
      <c r="D2" s="229" t="s">
        <v>3</v>
      </c>
      <c r="E2" s="230"/>
      <c r="F2" s="230"/>
      <c r="G2" s="231"/>
      <c r="H2" s="40" t="s">
        <v>4</v>
      </c>
      <c r="I2" s="224" t="s">
        <v>1</v>
      </c>
    </row>
    <row r="3" spans="1:11" ht="36" customHeight="1" thickBot="1">
      <c r="A3" s="94" t="s">
        <v>71</v>
      </c>
      <c r="B3" s="225"/>
      <c r="C3" s="13" t="s">
        <v>86</v>
      </c>
      <c r="D3" s="232"/>
      <c r="E3" s="233"/>
      <c r="F3" s="233"/>
      <c r="G3" s="234"/>
      <c r="H3" s="42" t="s">
        <v>5</v>
      </c>
      <c r="I3" s="224"/>
    </row>
    <row r="4" spans="1:11" ht="15.75" thickBot="1">
      <c r="A4" s="95"/>
      <c r="B4" s="44"/>
      <c r="C4" s="48"/>
      <c r="D4" s="48" t="s">
        <v>6</v>
      </c>
      <c r="E4" s="227" t="s">
        <v>7</v>
      </c>
      <c r="F4" s="227"/>
      <c r="G4" s="48" t="s">
        <v>8</v>
      </c>
      <c r="H4" s="91"/>
      <c r="I4" s="17"/>
    </row>
    <row r="5" spans="1:11" ht="15">
      <c r="A5" s="212" t="s">
        <v>90</v>
      </c>
      <c r="B5" s="50" t="s">
        <v>9</v>
      </c>
      <c r="C5" s="35"/>
      <c r="D5" s="226"/>
      <c r="E5" s="226"/>
      <c r="F5" s="35"/>
      <c r="G5" s="35"/>
      <c r="H5" s="80"/>
      <c r="I5" s="17"/>
    </row>
    <row r="6" spans="1:11" ht="39.950000000000003" customHeight="1">
      <c r="A6" s="213"/>
      <c r="B6" s="81" t="s">
        <v>110</v>
      </c>
      <c r="C6" s="81">
        <v>200</v>
      </c>
      <c r="D6" s="81">
        <v>49.58</v>
      </c>
      <c r="E6" s="81">
        <v>1.18</v>
      </c>
      <c r="F6" s="81">
        <v>18.100000000000001</v>
      </c>
      <c r="G6" s="81">
        <v>33.119999999999997</v>
      </c>
      <c r="H6" s="81">
        <v>145.03</v>
      </c>
      <c r="I6" s="17" t="s">
        <v>111</v>
      </c>
    </row>
    <row r="7" spans="1:11" ht="31.5" customHeight="1">
      <c r="A7" s="74" t="s">
        <v>93</v>
      </c>
      <c r="B7" s="17" t="s">
        <v>18</v>
      </c>
      <c r="C7" s="17">
        <v>200</v>
      </c>
      <c r="D7" s="198">
        <v>0.2</v>
      </c>
      <c r="E7" s="199"/>
      <c r="F7" s="17"/>
      <c r="G7" s="17">
        <v>14</v>
      </c>
      <c r="H7" s="17">
        <v>28</v>
      </c>
      <c r="I7" s="17" t="s">
        <v>29</v>
      </c>
      <c r="J7" s="7"/>
    </row>
    <row r="8" spans="1:11" ht="15.95" customHeight="1">
      <c r="A8" s="214" t="s">
        <v>20</v>
      </c>
      <c r="B8" s="17" t="s">
        <v>15</v>
      </c>
      <c r="C8" s="17">
        <v>50</v>
      </c>
      <c r="D8" s="235">
        <v>3.45</v>
      </c>
      <c r="E8" s="235"/>
      <c r="F8" s="17">
        <v>0.4</v>
      </c>
      <c r="G8" s="17">
        <v>35.65</v>
      </c>
      <c r="H8" s="17">
        <v>158</v>
      </c>
      <c r="I8" s="76" t="s">
        <v>14</v>
      </c>
      <c r="J8" s="7"/>
    </row>
    <row r="9" spans="1:11" ht="13.5" customHeight="1" thickBot="1">
      <c r="A9" s="216"/>
      <c r="B9" s="153" t="s">
        <v>112</v>
      </c>
      <c r="C9" s="17">
        <v>100</v>
      </c>
      <c r="D9" s="19">
        <v>3.35</v>
      </c>
      <c r="E9" s="37"/>
      <c r="F9" s="17">
        <v>3.2</v>
      </c>
      <c r="G9" s="17">
        <v>4</v>
      </c>
      <c r="H9" s="19">
        <v>59</v>
      </c>
      <c r="I9" s="17" t="s">
        <v>113</v>
      </c>
    </row>
    <row r="10" spans="1:11" ht="13.5" customHeight="1">
      <c r="A10" s="77"/>
      <c r="B10" s="153"/>
      <c r="C10" s="17"/>
      <c r="D10" s="25"/>
      <c r="E10" s="37"/>
      <c r="F10" s="17"/>
      <c r="G10" s="17"/>
      <c r="H10" s="19"/>
      <c r="I10" s="17"/>
    </row>
    <row r="11" spans="1:11" ht="14.25">
      <c r="A11" s="77"/>
      <c r="B11" s="106" t="s">
        <v>84</v>
      </c>
      <c r="C11" s="109">
        <f>C6+C7+C8+C9+C10</f>
        <v>550</v>
      </c>
      <c r="D11" s="127">
        <f>D6+D7+D8+D9+D10</f>
        <v>56.580000000000005</v>
      </c>
      <c r="E11" s="128"/>
      <c r="F11" s="125">
        <f>F6+F7+F8+F9+F10</f>
        <v>21.7</v>
      </c>
      <c r="G11" s="125">
        <f>G6+G7+G8+G9+G10</f>
        <v>86.77</v>
      </c>
      <c r="H11" s="125">
        <f>H6+H7+H8+H9+H10</f>
        <v>390.03</v>
      </c>
      <c r="I11" s="129"/>
    </row>
    <row r="12" spans="1:11" ht="15" customHeight="1">
      <c r="A12" s="76"/>
      <c r="B12" s="51" t="s">
        <v>10</v>
      </c>
      <c r="C12" s="32"/>
      <c r="D12" s="235"/>
      <c r="E12" s="235"/>
      <c r="F12" s="17"/>
      <c r="G12" s="17"/>
      <c r="H12" s="47"/>
      <c r="I12" s="76"/>
      <c r="J12" s="7"/>
      <c r="K12" s="7"/>
    </row>
    <row r="13" spans="1:11" ht="34.5" customHeight="1" thickBot="1">
      <c r="A13" s="80" t="s">
        <v>21</v>
      </c>
      <c r="B13" s="52" t="s">
        <v>63</v>
      </c>
      <c r="C13" s="35">
        <v>200</v>
      </c>
      <c r="D13" s="84">
        <v>7.89</v>
      </c>
      <c r="E13" s="85">
        <v>7.49</v>
      </c>
      <c r="F13" s="86">
        <v>7.49</v>
      </c>
      <c r="G13" s="86">
        <v>40.479999999999997</v>
      </c>
      <c r="H13" s="86">
        <v>260.89999999999998</v>
      </c>
      <c r="I13" s="35" t="s">
        <v>62</v>
      </c>
      <c r="J13" s="7"/>
    </row>
    <row r="14" spans="1:11" ht="30" customHeight="1">
      <c r="A14" s="76"/>
      <c r="B14" s="70" t="s">
        <v>42</v>
      </c>
      <c r="C14" s="66">
        <v>10</v>
      </c>
      <c r="D14" s="198"/>
      <c r="E14" s="199"/>
      <c r="F14" s="17">
        <v>8.1999999999999993</v>
      </c>
      <c r="G14" s="66">
        <v>0.1</v>
      </c>
      <c r="H14" s="17">
        <v>75</v>
      </c>
      <c r="I14" s="19" t="s">
        <v>34</v>
      </c>
      <c r="J14" s="7"/>
    </row>
    <row r="15" spans="1:11" ht="24" customHeight="1">
      <c r="A15" s="68"/>
      <c r="B15" s="67" t="s">
        <v>43</v>
      </c>
      <c r="C15" s="18">
        <v>15</v>
      </c>
      <c r="D15" s="244">
        <v>3.48</v>
      </c>
      <c r="E15" s="213"/>
      <c r="F15" s="68">
        <v>4.43</v>
      </c>
      <c r="G15" s="17"/>
      <c r="H15" s="35">
        <v>54.6</v>
      </c>
      <c r="I15" s="68" t="s">
        <v>35</v>
      </c>
    </row>
    <row r="16" spans="1:11" ht="15">
      <c r="A16" s="19"/>
      <c r="B16" s="16" t="s">
        <v>59</v>
      </c>
      <c r="C16" s="18">
        <v>150</v>
      </c>
      <c r="D16" s="240">
        <v>0.6</v>
      </c>
      <c r="E16" s="240"/>
      <c r="F16" s="32">
        <v>0.6</v>
      </c>
      <c r="G16" s="18">
        <v>14.7</v>
      </c>
      <c r="H16" s="17">
        <v>70.3</v>
      </c>
      <c r="I16" s="74" t="s">
        <v>36</v>
      </c>
    </row>
    <row r="17" spans="1:9" ht="15">
      <c r="A17" s="68"/>
      <c r="B17" s="17" t="s">
        <v>11</v>
      </c>
      <c r="C17" s="19">
        <v>50</v>
      </c>
      <c r="D17" s="235">
        <v>3.45</v>
      </c>
      <c r="E17" s="235"/>
      <c r="F17" s="19">
        <v>0.4</v>
      </c>
      <c r="G17" s="17">
        <v>35.65</v>
      </c>
      <c r="H17" s="17">
        <v>158</v>
      </c>
      <c r="I17" s="17"/>
    </row>
    <row r="18" spans="1:9" ht="15">
      <c r="A18" s="19"/>
      <c r="B18" s="17" t="s">
        <v>18</v>
      </c>
      <c r="C18" s="17">
        <v>200</v>
      </c>
      <c r="D18" s="198">
        <v>0.2</v>
      </c>
      <c r="E18" s="199"/>
      <c r="F18" s="17"/>
      <c r="G18" s="17">
        <v>14</v>
      </c>
      <c r="H18" s="17">
        <v>28</v>
      </c>
      <c r="I18" s="68" t="s">
        <v>29</v>
      </c>
    </row>
    <row r="19" spans="1:9" ht="6" customHeight="1">
      <c r="A19" s="19"/>
      <c r="B19" s="17"/>
      <c r="C19" s="17"/>
      <c r="D19" s="198"/>
      <c r="E19" s="199"/>
      <c r="F19" s="17"/>
      <c r="G19" s="17"/>
      <c r="H19" s="19"/>
      <c r="I19" s="17"/>
    </row>
    <row r="20" spans="1:9" ht="4.5" customHeight="1" thickBot="1">
      <c r="A20" s="80"/>
      <c r="B20" s="17"/>
      <c r="C20" s="17"/>
      <c r="D20" s="235"/>
      <c r="E20" s="235"/>
      <c r="F20" s="17"/>
      <c r="G20" s="17"/>
      <c r="H20" s="19"/>
      <c r="I20" s="17"/>
    </row>
    <row r="21" spans="1:9" ht="15.75" thickBot="1">
      <c r="A21" s="80"/>
      <c r="B21" s="100" t="s">
        <v>88</v>
      </c>
      <c r="C21" s="110">
        <f>C13+C14+C15+C16+C17+C18</f>
        <v>625</v>
      </c>
      <c r="D21" s="125">
        <f>D13+D14+D15+D16+D17+D18+D19</f>
        <v>15.619999999999997</v>
      </c>
      <c r="E21" s="110"/>
      <c r="F21" s="133">
        <f>F13+F14+F15+F16+F17+F18+F19+F20</f>
        <v>21.119999999999997</v>
      </c>
      <c r="G21" s="133">
        <f>G13+G14+G15+G16+G17+G18+G19+G20</f>
        <v>104.93</v>
      </c>
      <c r="H21" s="125">
        <f>H13+H14+H15+H16+H17+H18+H19+H20</f>
        <v>646.79999999999995</v>
      </c>
      <c r="I21" s="23"/>
    </row>
    <row r="22" spans="1:9" ht="15.75" thickBot="1">
      <c r="A22" s="52"/>
      <c r="B22" s="100" t="s">
        <v>87</v>
      </c>
      <c r="C22" s="44">
        <f>C21+C11</f>
        <v>1175</v>
      </c>
      <c r="D22" s="228">
        <f>D21+D11</f>
        <v>72.2</v>
      </c>
      <c r="E22" s="243"/>
      <c r="F22" s="53">
        <f>F21+F11</f>
        <v>42.819999999999993</v>
      </c>
      <c r="G22" s="48">
        <f>G21+G11</f>
        <v>191.7</v>
      </c>
      <c r="H22" s="91">
        <f>H21+H11</f>
        <v>1036.83</v>
      </c>
      <c r="I22" s="16"/>
    </row>
    <row r="23" spans="1:9" ht="15.75">
      <c r="A23" s="18"/>
      <c r="B23" s="26"/>
      <c r="C23" s="18"/>
      <c r="D23" s="18"/>
      <c r="E23" s="18"/>
      <c r="F23" s="54"/>
      <c r="G23" s="18"/>
      <c r="H23" s="18"/>
    </row>
    <row r="24" spans="1:9" ht="15.75">
      <c r="A24" s="9"/>
      <c r="B24" s="10"/>
      <c r="C24" s="9"/>
      <c r="D24" s="9"/>
      <c r="E24" s="9"/>
      <c r="F24" s="8"/>
      <c r="G24" s="9"/>
      <c r="H24" s="9"/>
    </row>
    <row r="25" spans="1:9" ht="15.75">
      <c r="A25" s="9"/>
      <c r="B25" s="10"/>
      <c r="C25" s="9"/>
      <c r="D25" s="9"/>
      <c r="E25" s="9"/>
      <c r="F25" s="8"/>
      <c r="G25" s="9"/>
      <c r="H25" s="9"/>
    </row>
    <row r="26" spans="1:9">
      <c r="A26" s="2"/>
      <c r="B26" s="2"/>
      <c r="C26" s="2"/>
      <c r="D26" s="2"/>
      <c r="E26" s="2"/>
      <c r="F26" s="2"/>
      <c r="G26" s="2"/>
      <c r="H26" s="2"/>
    </row>
    <row r="28" spans="1:9" ht="45" customHeight="1"/>
    <row r="29" spans="1:9" ht="25.5" customHeight="1"/>
    <row r="41" spans="1:1">
      <c r="A41" s="2"/>
    </row>
    <row r="42" spans="1:1" ht="15.75">
      <c r="A42" s="3"/>
    </row>
    <row r="43" spans="1:1" ht="15.75">
      <c r="A43" s="3"/>
    </row>
    <row r="44" spans="1:1" ht="18.75">
      <c r="A44" s="1"/>
    </row>
  </sheetData>
  <mergeCells count="19">
    <mergeCell ref="D22:E22"/>
    <mergeCell ref="D18:E18"/>
    <mergeCell ref="D19:E19"/>
    <mergeCell ref="D8:E8"/>
    <mergeCell ref="D14:E14"/>
    <mergeCell ref="D15:E15"/>
    <mergeCell ref="D16:E16"/>
    <mergeCell ref="D17:E17"/>
    <mergeCell ref="D20:E20"/>
    <mergeCell ref="I2:I3"/>
    <mergeCell ref="E4:F4"/>
    <mergeCell ref="A5:A6"/>
    <mergeCell ref="D5:E5"/>
    <mergeCell ref="D12:E12"/>
    <mergeCell ref="A1:H1"/>
    <mergeCell ref="B2:B3"/>
    <mergeCell ref="D2:G3"/>
    <mergeCell ref="D7:E7"/>
    <mergeCell ref="A8:A9"/>
  </mergeCells>
  <phoneticPr fontId="0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"/>
  <sheetViews>
    <sheetView topLeftCell="A7" workbookViewId="0">
      <selection activeCell="C23" sqref="C23"/>
    </sheetView>
  </sheetViews>
  <sheetFormatPr defaultRowHeight="12.75"/>
  <cols>
    <col min="2" max="2" width="37" customWidth="1"/>
    <col min="3" max="3" width="12.140625" customWidth="1"/>
    <col min="4" max="4" width="15.28515625" customWidth="1"/>
    <col min="5" max="5" width="1.85546875" hidden="1" customWidth="1"/>
    <col min="6" max="6" width="13.7109375" customWidth="1"/>
    <col min="7" max="7" width="13.28515625" customWidth="1"/>
    <col min="8" max="8" width="21.28515625" customWidth="1"/>
  </cols>
  <sheetData>
    <row r="1" spans="1:11" ht="15.75" customHeight="1">
      <c r="C1" s="11"/>
    </row>
    <row r="2" spans="1:11" ht="18.75">
      <c r="F2" s="1" t="s">
        <v>96</v>
      </c>
    </row>
    <row r="4" spans="1:11" ht="13.5" thickBot="1">
      <c r="A4" s="15"/>
      <c r="B4" s="15"/>
      <c r="C4" s="15"/>
      <c r="D4" s="15"/>
      <c r="E4" s="15"/>
      <c r="F4" s="15"/>
      <c r="G4" s="15"/>
      <c r="H4" s="15"/>
      <c r="I4" s="15"/>
    </row>
    <row r="5" spans="1:11" ht="60.75" customHeight="1">
      <c r="A5" s="87" t="s">
        <v>70</v>
      </c>
      <c r="B5" s="224" t="s">
        <v>2</v>
      </c>
      <c r="C5" s="12" t="s">
        <v>85</v>
      </c>
      <c r="D5" s="229" t="s">
        <v>3</v>
      </c>
      <c r="E5" s="230"/>
      <c r="F5" s="230"/>
      <c r="G5" s="231"/>
      <c r="H5" s="29" t="s">
        <v>4</v>
      </c>
      <c r="I5" s="241" t="s">
        <v>1</v>
      </c>
    </row>
    <row r="6" spans="1:11" ht="15.75" thickBot="1">
      <c r="A6" s="94" t="s">
        <v>71</v>
      </c>
      <c r="B6" s="225"/>
      <c r="C6" s="13" t="s">
        <v>86</v>
      </c>
      <c r="D6" s="232"/>
      <c r="E6" s="233"/>
      <c r="F6" s="233"/>
      <c r="G6" s="234"/>
      <c r="H6" s="41" t="s">
        <v>5</v>
      </c>
      <c r="I6" s="242"/>
    </row>
    <row r="7" spans="1:11" ht="15.75" thickBot="1">
      <c r="A7" s="95"/>
      <c r="B7" s="33"/>
      <c r="C7" s="44"/>
      <c r="D7" s="48" t="s">
        <v>6</v>
      </c>
      <c r="E7" s="227" t="s">
        <v>7</v>
      </c>
      <c r="F7" s="227"/>
      <c r="G7" s="48" t="s">
        <v>8</v>
      </c>
      <c r="H7" s="48"/>
      <c r="I7" s="27"/>
    </row>
    <row r="8" spans="1:11" ht="15">
      <c r="A8" s="212" t="s">
        <v>90</v>
      </c>
      <c r="B8" s="50" t="s">
        <v>9</v>
      </c>
      <c r="C8" s="35"/>
      <c r="D8" s="226"/>
      <c r="E8" s="226"/>
      <c r="F8" s="35"/>
      <c r="G8" s="35"/>
      <c r="H8" s="35"/>
      <c r="I8" s="35"/>
    </row>
    <row r="9" spans="1:11" ht="30" customHeight="1">
      <c r="A9" s="213"/>
      <c r="B9" s="35" t="s">
        <v>41</v>
      </c>
      <c r="C9" s="35">
        <v>250</v>
      </c>
      <c r="D9" s="35">
        <v>7.27</v>
      </c>
      <c r="E9" s="35">
        <f>SUM(D9)</f>
        <v>7.27</v>
      </c>
      <c r="F9" s="35">
        <v>5.21</v>
      </c>
      <c r="G9" s="35">
        <v>18.84</v>
      </c>
      <c r="H9" s="80">
        <v>145.19999999999999</v>
      </c>
      <c r="I9" s="76" t="s">
        <v>40</v>
      </c>
      <c r="J9" s="7"/>
    </row>
    <row r="10" spans="1:11" ht="25.5" customHeight="1">
      <c r="A10" s="74" t="s">
        <v>95</v>
      </c>
      <c r="B10" s="17" t="s">
        <v>18</v>
      </c>
      <c r="C10" s="17">
        <v>200</v>
      </c>
      <c r="D10" s="17">
        <v>0.2</v>
      </c>
      <c r="E10" s="17"/>
      <c r="F10" s="17"/>
      <c r="G10" s="17">
        <v>14</v>
      </c>
      <c r="H10" s="19">
        <v>28</v>
      </c>
      <c r="I10" s="115" t="s">
        <v>29</v>
      </c>
      <c r="J10" s="7"/>
    </row>
    <row r="11" spans="1:11" ht="15">
      <c r="A11" s="214" t="s">
        <v>20</v>
      </c>
      <c r="B11" s="17" t="s">
        <v>11</v>
      </c>
      <c r="C11" s="17">
        <v>50</v>
      </c>
      <c r="D11" s="198">
        <v>3.45</v>
      </c>
      <c r="E11" s="199"/>
      <c r="F11" s="17">
        <v>0.4</v>
      </c>
      <c r="G11" s="17">
        <v>35.65</v>
      </c>
      <c r="H11" s="17">
        <v>158</v>
      </c>
      <c r="I11" s="17"/>
      <c r="J11" s="7"/>
    </row>
    <row r="12" spans="1:11" ht="15">
      <c r="A12" s="215"/>
      <c r="B12" s="70" t="s">
        <v>42</v>
      </c>
      <c r="C12" s="66">
        <v>10</v>
      </c>
      <c r="D12" s="198"/>
      <c r="E12" s="199"/>
      <c r="F12" s="17">
        <v>8.1999999999999993</v>
      </c>
      <c r="G12" s="66">
        <v>0.1</v>
      </c>
      <c r="H12" s="19">
        <v>75</v>
      </c>
      <c r="I12" s="17" t="s">
        <v>34</v>
      </c>
      <c r="J12" s="18"/>
      <c r="K12" s="18"/>
    </row>
    <row r="13" spans="1:11" ht="15">
      <c r="A13" s="215"/>
      <c r="B13" s="67" t="s">
        <v>43</v>
      </c>
      <c r="C13" s="18">
        <v>15</v>
      </c>
      <c r="D13" s="244">
        <v>3.48</v>
      </c>
      <c r="E13" s="213"/>
      <c r="F13" s="68">
        <v>4.43</v>
      </c>
      <c r="G13" s="17"/>
      <c r="H13" s="80">
        <v>54.6</v>
      </c>
      <c r="I13" s="17" t="s">
        <v>35</v>
      </c>
      <c r="J13" s="18"/>
      <c r="K13" s="18"/>
    </row>
    <row r="14" spans="1:11" ht="15.75" thickBot="1">
      <c r="A14" s="216"/>
      <c r="B14" s="16" t="s">
        <v>59</v>
      </c>
      <c r="C14" s="18">
        <v>150</v>
      </c>
      <c r="D14" s="240">
        <v>0.6</v>
      </c>
      <c r="E14" s="240"/>
      <c r="F14" s="32">
        <v>0.6</v>
      </c>
      <c r="G14" s="18">
        <v>14.7</v>
      </c>
      <c r="H14" s="19">
        <v>70.3</v>
      </c>
      <c r="I14" s="17" t="s">
        <v>36</v>
      </c>
    </row>
    <row r="15" spans="1:11" ht="15">
      <c r="A15" s="93"/>
      <c r="B15" s="106" t="s">
        <v>84</v>
      </c>
      <c r="C15" s="23">
        <f>C9+C10+C11+C12+C13+C14</f>
        <v>675</v>
      </c>
      <c r="D15" s="23">
        <f>D9+D10+D11+D12+D13+D14</f>
        <v>15</v>
      </c>
      <c r="E15" s="23"/>
      <c r="F15" s="23">
        <f>F9+F10+F11+F12+F13+F14</f>
        <v>18.84</v>
      </c>
      <c r="G15" s="23">
        <f>G9+G10+G11+G12+G13+G14</f>
        <v>83.29</v>
      </c>
      <c r="H15" s="111">
        <f>H9+H10+H11+H12+H13+H14</f>
        <v>531.1</v>
      </c>
      <c r="I15" s="23"/>
    </row>
    <row r="16" spans="1:11" ht="15">
      <c r="A16" s="17"/>
      <c r="B16" s="23" t="s">
        <v>21</v>
      </c>
      <c r="C16" s="23"/>
      <c r="D16" s="17"/>
      <c r="E16" s="17"/>
      <c r="F16" s="17"/>
      <c r="G16" s="17"/>
      <c r="H16" s="19"/>
      <c r="I16" s="17"/>
    </row>
    <row r="17" spans="1:9" ht="15">
      <c r="A17" s="35" t="s">
        <v>21</v>
      </c>
      <c r="B17" s="35" t="s">
        <v>51</v>
      </c>
      <c r="C17" s="35">
        <v>250</v>
      </c>
      <c r="D17" s="226">
        <v>11.35</v>
      </c>
      <c r="E17" s="226"/>
      <c r="F17" s="35">
        <v>18.68</v>
      </c>
      <c r="G17" s="35">
        <v>26</v>
      </c>
      <c r="H17" s="35">
        <v>395.33</v>
      </c>
      <c r="I17" s="17" t="s">
        <v>50</v>
      </c>
    </row>
    <row r="18" spans="1:9" ht="15.75" customHeight="1">
      <c r="A18" s="78"/>
      <c r="B18" s="17" t="s">
        <v>11</v>
      </c>
      <c r="C18" s="17">
        <v>50</v>
      </c>
      <c r="D18" s="235">
        <v>3.45</v>
      </c>
      <c r="E18" s="235"/>
      <c r="F18" s="19">
        <v>0.4</v>
      </c>
      <c r="G18" s="17">
        <v>35.65</v>
      </c>
      <c r="H18" s="17">
        <v>158</v>
      </c>
      <c r="I18" s="17"/>
    </row>
    <row r="19" spans="1:9" ht="15.75" customHeight="1">
      <c r="A19" s="34"/>
      <c r="B19" s="104" t="s">
        <v>12</v>
      </c>
      <c r="C19" s="66">
        <v>200</v>
      </c>
      <c r="D19" s="198">
        <v>3.17</v>
      </c>
      <c r="E19" s="199"/>
      <c r="F19" s="19">
        <v>2.68</v>
      </c>
      <c r="G19" s="17">
        <v>15.9</v>
      </c>
      <c r="H19" s="17">
        <v>100.6</v>
      </c>
      <c r="I19" s="17" t="s">
        <v>32</v>
      </c>
    </row>
    <row r="20" spans="1:9" ht="19.5" customHeight="1">
      <c r="A20" s="74"/>
      <c r="B20" s="70" t="s">
        <v>68</v>
      </c>
      <c r="C20" s="17">
        <v>60</v>
      </c>
      <c r="D20" s="235">
        <v>1.1000000000000001</v>
      </c>
      <c r="E20" s="235"/>
      <c r="F20" s="17">
        <v>0.2</v>
      </c>
      <c r="G20" s="66">
        <v>3.8</v>
      </c>
      <c r="H20" s="17">
        <v>22</v>
      </c>
      <c r="I20" s="17" t="s">
        <v>33</v>
      </c>
    </row>
    <row r="21" spans="1:9" ht="15">
      <c r="A21" s="17"/>
      <c r="B21" s="104"/>
      <c r="C21" s="66"/>
      <c r="D21" s="235"/>
      <c r="E21" s="235"/>
      <c r="F21" s="19"/>
      <c r="G21" s="17"/>
      <c r="H21" s="17"/>
      <c r="I21" s="34"/>
    </row>
    <row r="22" spans="1:9" ht="15.75" thickBot="1">
      <c r="A22" s="17"/>
      <c r="B22" s="70"/>
      <c r="C22" s="82"/>
      <c r="D22" s="274"/>
      <c r="E22" s="274"/>
      <c r="F22" s="79"/>
      <c r="G22" s="18"/>
      <c r="H22" s="79"/>
      <c r="I22" s="31"/>
    </row>
    <row r="23" spans="1:9" ht="15.75" thickBot="1">
      <c r="A23" s="32"/>
      <c r="B23" s="100" t="s">
        <v>88</v>
      </c>
      <c r="C23" s="51">
        <f>C17+C18+C19+C20+C21+C22</f>
        <v>560</v>
      </c>
      <c r="D23" s="275">
        <f>D17+D18+D19+D20+D21+D22</f>
        <v>19.07</v>
      </c>
      <c r="E23" s="275"/>
      <c r="F23" s="51">
        <f>F17+F18+F19+F20+F21+F22</f>
        <v>21.959999999999997</v>
      </c>
      <c r="G23" s="51">
        <f>G17+G18+G19+G20+G21+G22</f>
        <v>81.349999999999994</v>
      </c>
      <c r="H23" s="132">
        <f>H17+H18+H19+H20+H21+H22</f>
        <v>675.93</v>
      </c>
      <c r="I23" s="51"/>
    </row>
    <row r="24" spans="1:9" ht="15.75" thickBot="1">
      <c r="A24" s="43"/>
      <c r="B24" s="100" t="s">
        <v>87</v>
      </c>
      <c r="C24" s="48">
        <f>C15+C23</f>
        <v>1235</v>
      </c>
      <c r="D24" s="227">
        <f>D15+D23</f>
        <v>34.07</v>
      </c>
      <c r="E24" s="227"/>
      <c r="F24" s="48">
        <f>F15+F23</f>
        <v>40.799999999999997</v>
      </c>
      <c r="G24" s="91">
        <f>G15+G23</f>
        <v>164.64</v>
      </c>
      <c r="H24" s="44">
        <f>H15+H23</f>
        <v>1207.03</v>
      </c>
      <c r="I24" s="116"/>
    </row>
    <row r="25" spans="1:9">
      <c r="A25" s="15"/>
      <c r="B25" s="15"/>
      <c r="C25" s="15"/>
      <c r="D25" s="15"/>
      <c r="E25" s="15"/>
      <c r="F25" s="15"/>
      <c r="G25" s="15"/>
      <c r="H25" s="15"/>
      <c r="I25" s="15"/>
    </row>
  </sheetData>
  <mergeCells count="19">
    <mergeCell ref="D17:E17"/>
    <mergeCell ref="A11:A14"/>
    <mergeCell ref="D11:E11"/>
    <mergeCell ref="D12:E12"/>
    <mergeCell ref="D13:E13"/>
    <mergeCell ref="D14:E14"/>
    <mergeCell ref="D18:E18"/>
    <mergeCell ref="D24:E24"/>
    <mergeCell ref="D19:E19"/>
    <mergeCell ref="D20:E20"/>
    <mergeCell ref="D21:E21"/>
    <mergeCell ref="D22:E22"/>
    <mergeCell ref="D23:E23"/>
    <mergeCell ref="A8:A9"/>
    <mergeCell ref="D8:E8"/>
    <mergeCell ref="B5:B6"/>
    <mergeCell ref="D5:G6"/>
    <mergeCell ref="I5:I6"/>
    <mergeCell ref="E7:F7"/>
  </mergeCells>
  <phoneticPr fontId="0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I40"/>
  <sheetViews>
    <sheetView topLeftCell="A10" workbookViewId="0">
      <selection activeCell="B24" sqref="B24:I24"/>
    </sheetView>
  </sheetViews>
  <sheetFormatPr defaultRowHeight="12.75"/>
  <cols>
    <col min="1" max="1" width="8.5703125" customWidth="1"/>
    <col min="2" max="2" width="39.140625" customWidth="1"/>
    <col min="3" max="3" width="15.7109375" customWidth="1"/>
    <col min="4" max="4" width="14.7109375" customWidth="1"/>
    <col min="5" max="5" width="2.7109375" hidden="1" customWidth="1"/>
    <col min="6" max="6" width="15.28515625" customWidth="1"/>
    <col min="7" max="7" width="11.28515625" customWidth="1"/>
    <col min="8" max="8" width="12.85546875" customWidth="1"/>
  </cols>
  <sheetData>
    <row r="4" spans="1:9" ht="18.75">
      <c r="A4" s="247" t="s">
        <v>101</v>
      </c>
      <c r="B4" s="247"/>
      <c r="C4" s="247"/>
      <c r="D4" s="247"/>
      <c r="E4" s="247"/>
      <c r="F4" s="247"/>
      <c r="G4" s="247"/>
      <c r="H4" s="247"/>
    </row>
    <row r="6" spans="1:9" ht="13.5" thickBot="1"/>
    <row r="7" spans="1:9" ht="45" customHeight="1">
      <c r="A7" s="87" t="s">
        <v>70</v>
      </c>
      <c r="B7" s="224" t="s">
        <v>2</v>
      </c>
      <c r="C7" s="12" t="s">
        <v>85</v>
      </c>
      <c r="D7" s="229" t="s">
        <v>3</v>
      </c>
      <c r="E7" s="230"/>
      <c r="F7" s="230"/>
      <c r="G7" s="231"/>
      <c r="H7" s="40" t="s">
        <v>4</v>
      </c>
      <c r="I7" s="241" t="s">
        <v>1</v>
      </c>
    </row>
    <row r="8" spans="1:9" ht="30.75" thickBot="1">
      <c r="A8" s="94" t="s">
        <v>71</v>
      </c>
      <c r="B8" s="225"/>
      <c r="C8" s="13" t="s">
        <v>86</v>
      </c>
      <c r="D8" s="232"/>
      <c r="E8" s="233"/>
      <c r="F8" s="233"/>
      <c r="G8" s="234"/>
      <c r="H8" s="42" t="s">
        <v>5</v>
      </c>
      <c r="I8" s="242"/>
    </row>
    <row r="9" spans="1:9" ht="15.75" thickBot="1">
      <c r="A9" s="95"/>
      <c r="B9" s="44" t="s">
        <v>9</v>
      </c>
      <c r="C9" s="45"/>
      <c r="D9" s="45" t="s">
        <v>6</v>
      </c>
      <c r="E9" s="284" t="s">
        <v>7</v>
      </c>
      <c r="F9" s="284"/>
      <c r="G9" s="45" t="s">
        <v>8</v>
      </c>
      <c r="H9" s="46"/>
      <c r="I9" s="43"/>
    </row>
    <row r="10" spans="1:9" ht="30">
      <c r="A10" s="212" t="s">
        <v>90</v>
      </c>
      <c r="B10" s="35" t="s">
        <v>65</v>
      </c>
      <c r="C10" s="35">
        <v>210</v>
      </c>
      <c r="D10" s="285">
        <v>4.5199999999999996</v>
      </c>
      <c r="E10" s="286"/>
      <c r="F10" s="35">
        <v>4.07</v>
      </c>
      <c r="G10" s="35">
        <v>35.46</v>
      </c>
      <c r="H10" s="80">
        <v>197</v>
      </c>
      <c r="I10" s="35" t="s">
        <v>37</v>
      </c>
    </row>
    <row r="11" spans="1:9" ht="15">
      <c r="A11" s="213"/>
      <c r="B11" s="70" t="s">
        <v>42</v>
      </c>
      <c r="C11" s="71">
        <v>10</v>
      </c>
      <c r="D11" s="198"/>
      <c r="E11" s="199"/>
      <c r="F11" s="17">
        <v>8.1999999999999993</v>
      </c>
      <c r="G11" s="66">
        <v>0.1</v>
      </c>
      <c r="H11" s="17">
        <v>75</v>
      </c>
      <c r="I11" s="19" t="s">
        <v>34</v>
      </c>
    </row>
    <row r="12" spans="1:9" ht="30">
      <c r="A12" s="74" t="s">
        <v>100</v>
      </c>
      <c r="B12" s="67" t="s">
        <v>43</v>
      </c>
      <c r="C12" s="18">
        <v>15</v>
      </c>
      <c r="D12" s="244">
        <v>3.48</v>
      </c>
      <c r="E12" s="213"/>
      <c r="F12" s="68">
        <v>4.43</v>
      </c>
      <c r="G12" s="17"/>
      <c r="H12" s="35">
        <v>54.6</v>
      </c>
      <c r="I12" s="68" t="s">
        <v>35</v>
      </c>
    </row>
    <row r="13" spans="1:9" ht="15">
      <c r="A13" s="214" t="s">
        <v>20</v>
      </c>
      <c r="B13" s="17" t="s">
        <v>11</v>
      </c>
      <c r="C13" s="17">
        <v>50</v>
      </c>
      <c r="D13" s="235">
        <v>3.45</v>
      </c>
      <c r="E13" s="235"/>
      <c r="F13" s="17">
        <v>0.4</v>
      </c>
      <c r="G13" s="17">
        <v>35.65</v>
      </c>
      <c r="H13" s="17">
        <v>158</v>
      </c>
      <c r="I13" s="17"/>
    </row>
    <row r="14" spans="1:9" ht="15">
      <c r="A14" s="215"/>
      <c r="B14" s="153" t="s">
        <v>112</v>
      </c>
      <c r="C14" s="17">
        <v>100</v>
      </c>
      <c r="D14" s="235">
        <v>3.35</v>
      </c>
      <c r="E14" s="235"/>
      <c r="F14" s="17">
        <v>3.2</v>
      </c>
      <c r="G14" s="17">
        <v>4</v>
      </c>
      <c r="H14" s="19">
        <v>59</v>
      </c>
      <c r="I14" s="17" t="s">
        <v>113</v>
      </c>
    </row>
    <row r="15" spans="1:9" ht="25.5" customHeight="1" thickBot="1">
      <c r="A15" s="216"/>
      <c r="B15" s="17" t="s">
        <v>18</v>
      </c>
      <c r="C15" s="17">
        <v>200</v>
      </c>
      <c r="D15" s="17">
        <v>0.2</v>
      </c>
      <c r="E15" s="17"/>
      <c r="F15" s="17"/>
      <c r="G15" s="17">
        <v>14</v>
      </c>
      <c r="H15" s="19">
        <v>28</v>
      </c>
      <c r="I15" s="159" t="s">
        <v>29</v>
      </c>
    </row>
    <row r="16" spans="1:9" ht="18" customHeight="1">
      <c r="A16" s="93"/>
      <c r="B16" s="106" t="s">
        <v>84</v>
      </c>
      <c r="C16" s="23">
        <f>C10+C11+C12+C13+C14+C15</f>
        <v>585</v>
      </c>
      <c r="D16" s="23">
        <f>D10+D11+D12+D13+D14+D15</f>
        <v>14.999999999999998</v>
      </c>
      <c r="E16" s="23"/>
      <c r="F16" s="23">
        <f>F10+F11+F12+F13+F14+F15</f>
        <v>20.299999999999997</v>
      </c>
      <c r="G16" s="51">
        <f>G10+G11+G12+G13+G14+G15</f>
        <v>89.210000000000008</v>
      </c>
      <c r="H16" s="111">
        <f>H10+H11+H12+H13+H14+H15</f>
        <v>571.6</v>
      </c>
      <c r="I16" s="126"/>
    </row>
    <row r="17" spans="1:9" ht="15">
      <c r="A17" s="17"/>
      <c r="B17" s="23" t="s">
        <v>10</v>
      </c>
      <c r="C17" s="17"/>
      <c r="D17" s="235"/>
      <c r="E17" s="235"/>
      <c r="F17" s="17"/>
      <c r="G17" s="32"/>
      <c r="H17" s="19"/>
      <c r="I17" s="17"/>
    </row>
    <row r="18" spans="1:9" ht="15">
      <c r="A18" s="76" t="s">
        <v>21</v>
      </c>
      <c r="B18" s="17" t="s">
        <v>44</v>
      </c>
      <c r="C18" s="18">
        <v>200</v>
      </c>
      <c r="D18" s="17">
        <v>6.38</v>
      </c>
      <c r="E18" s="101">
        <f>SUM(D18)</f>
        <v>6.38</v>
      </c>
      <c r="F18" s="35">
        <v>5.7</v>
      </c>
      <c r="G18" s="80">
        <v>41.1</v>
      </c>
      <c r="H18" s="17">
        <v>249.36</v>
      </c>
      <c r="I18" s="76" t="s">
        <v>38</v>
      </c>
    </row>
    <row r="19" spans="1:9" ht="15">
      <c r="A19" s="17"/>
      <c r="B19" s="32" t="s">
        <v>102</v>
      </c>
      <c r="C19" s="17">
        <v>120</v>
      </c>
      <c r="D19" s="32">
        <v>9.75</v>
      </c>
      <c r="E19" s="32"/>
      <c r="F19" s="32">
        <v>7.88</v>
      </c>
      <c r="G19" s="101">
        <v>5.7</v>
      </c>
      <c r="H19" s="19">
        <v>157.5</v>
      </c>
      <c r="I19" s="17" t="s">
        <v>103</v>
      </c>
    </row>
    <row r="20" spans="1:9" ht="15">
      <c r="A20" s="31"/>
      <c r="B20" s="69" t="s">
        <v>56</v>
      </c>
      <c r="C20" s="18">
        <v>40</v>
      </c>
      <c r="D20" s="274">
        <v>0.31</v>
      </c>
      <c r="E20" s="274"/>
      <c r="F20" s="79">
        <v>0.9</v>
      </c>
      <c r="G20" s="18">
        <v>2.44</v>
      </c>
      <c r="H20" s="79">
        <v>18.940000000000001</v>
      </c>
      <c r="I20" s="31" t="s">
        <v>55</v>
      </c>
    </row>
    <row r="21" spans="1:9" ht="15">
      <c r="A21" s="19"/>
      <c r="B21" s="17" t="s">
        <v>11</v>
      </c>
      <c r="C21" s="19">
        <v>50</v>
      </c>
      <c r="D21" s="235">
        <v>3.45</v>
      </c>
      <c r="E21" s="235"/>
      <c r="F21" s="19">
        <v>0.4</v>
      </c>
      <c r="G21" s="17">
        <v>35.65</v>
      </c>
      <c r="H21" s="17">
        <v>158</v>
      </c>
      <c r="I21" s="17"/>
    </row>
    <row r="22" spans="1:9" ht="15">
      <c r="A22" s="68"/>
      <c r="B22" s="70" t="s">
        <v>61</v>
      </c>
      <c r="C22" s="17">
        <v>60</v>
      </c>
      <c r="D22" s="17">
        <v>0.66</v>
      </c>
      <c r="E22" s="17">
        <v>0.2</v>
      </c>
      <c r="F22" s="66">
        <v>0.12</v>
      </c>
      <c r="G22" s="19">
        <v>2.2799999999999998</v>
      </c>
      <c r="H22" s="19">
        <v>13.2</v>
      </c>
      <c r="I22" s="17" t="s">
        <v>33</v>
      </c>
    </row>
    <row r="23" spans="1:9" ht="15">
      <c r="A23" s="68"/>
      <c r="B23" s="17" t="s">
        <v>18</v>
      </c>
      <c r="C23" s="17">
        <v>200</v>
      </c>
      <c r="D23" s="198">
        <v>0.2</v>
      </c>
      <c r="E23" s="199"/>
      <c r="F23" s="17"/>
      <c r="G23" s="17">
        <v>14</v>
      </c>
      <c r="H23" s="17">
        <v>28</v>
      </c>
      <c r="I23" s="68" t="s">
        <v>29</v>
      </c>
    </row>
    <row r="24" spans="1:9" ht="7.5" customHeight="1" thickBot="1">
      <c r="A24" s="68"/>
      <c r="B24" s="17"/>
      <c r="C24" s="17"/>
      <c r="D24" s="117"/>
      <c r="E24" s="210"/>
      <c r="F24" s="211"/>
      <c r="G24" s="17"/>
      <c r="H24" s="17"/>
      <c r="I24" s="17"/>
    </row>
    <row r="25" spans="1:9" ht="15.75" thickBot="1">
      <c r="A25" s="32"/>
      <c r="B25" s="100" t="s">
        <v>88</v>
      </c>
      <c r="C25" s="23">
        <f>C18+C19+C20+C21+C22+C23+C24</f>
        <v>670</v>
      </c>
      <c r="D25" s="245">
        <f>D18+D19+D20+D21+D22+D23+D24</f>
        <v>20.749999999999996</v>
      </c>
      <c r="E25" s="246"/>
      <c r="F25" s="51">
        <f>F18+F19+F20+F21+F22+F23+E24</f>
        <v>15</v>
      </c>
      <c r="G25" s="23">
        <f>G18+G19+G20+G21+G22+G23+G24</f>
        <v>101.17</v>
      </c>
      <c r="H25" s="23">
        <f>H18+H19+H20+H21+H22+H23+H24</f>
        <v>625</v>
      </c>
      <c r="I25" s="51"/>
    </row>
    <row r="26" spans="1:9" ht="15.75" thickBot="1">
      <c r="A26" s="27"/>
      <c r="B26" s="100" t="s">
        <v>87</v>
      </c>
      <c r="C26" s="48">
        <f>C16+C25</f>
        <v>1255</v>
      </c>
      <c r="D26" s="227">
        <f>D16+D18+D19+D20+D21+D22+D23+D24</f>
        <v>35.75</v>
      </c>
      <c r="E26" s="228"/>
      <c r="F26" s="119">
        <f>F25+F16</f>
        <v>35.299999999999997</v>
      </c>
      <c r="G26" s="92">
        <f>G16+G25</f>
        <v>190.38</v>
      </c>
      <c r="H26" s="91">
        <f>H25+H16</f>
        <v>1196.5999999999999</v>
      </c>
      <c r="I26" s="44"/>
    </row>
    <row r="27" spans="1:9">
      <c r="A27" s="15"/>
      <c r="B27" s="15"/>
      <c r="C27" s="15"/>
      <c r="D27" s="15"/>
      <c r="E27" s="15"/>
      <c r="F27" s="15"/>
      <c r="G27" s="15"/>
      <c r="H27" s="15"/>
      <c r="I27" s="15"/>
    </row>
    <row r="28" spans="1:9">
      <c r="A28" s="15"/>
      <c r="B28" s="15"/>
      <c r="C28" s="15"/>
      <c r="D28" s="15"/>
      <c r="E28" s="15"/>
      <c r="F28" s="15"/>
      <c r="G28" s="15"/>
      <c r="H28" s="15"/>
      <c r="I28" s="15"/>
    </row>
    <row r="29" spans="1:9">
      <c r="A29" s="15"/>
      <c r="B29" s="15"/>
      <c r="C29" s="15"/>
      <c r="D29" s="15"/>
      <c r="E29" s="15"/>
      <c r="F29" s="15"/>
      <c r="G29" s="15"/>
      <c r="H29" s="15"/>
      <c r="I29" s="15"/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>
      <c r="A31" s="15"/>
      <c r="B31" s="15"/>
      <c r="C31" s="15"/>
      <c r="D31" s="15"/>
      <c r="E31" s="15"/>
      <c r="F31" s="15"/>
      <c r="G31" s="15"/>
      <c r="H31" s="15"/>
      <c r="I31" s="15"/>
    </row>
    <row r="32" spans="1:9">
      <c r="A32" s="15"/>
      <c r="B32" s="15"/>
      <c r="C32" s="15"/>
      <c r="D32" s="15"/>
      <c r="E32" s="15"/>
      <c r="F32" s="15"/>
      <c r="G32" s="15"/>
      <c r="H32" s="15"/>
      <c r="I32" s="15"/>
    </row>
    <row r="33" spans="1:9">
      <c r="A33" s="15"/>
      <c r="B33" s="15"/>
      <c r="C33" s="15"/>
      <c r="D33" s="15"/>
      <c r="E33" s="15"/>
      <c r="F33" s="15"/>
      <c r="G33" s="15"/>
      <c r="H33" s="15"/>
      <c r="I33" s="15"/>
    </row>
    <row r="34" spans="1:9">
      <c r="A34" s="15"/>
      <c r="B34" s="15"/>
      <c r="C34" s="15"/>
      <c r="D34" s="15"/>
      <c r="E34" s="15"/>
      <c r="F34" s="15"/>
      <c r="G34" s="15"/>
      <c r="H34" s="15"/>
      <c r="I34" s="15"/>
    </row>
    <row r="35" spans="1:9">
      <c r="A35" s="15"/>
      <c r="B35" s="15"/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5"/>
      <c r="C39" s="15"/>
      <c r="D39" s="15"/>
      <c r="E39" s="15"/>
      <c r="F39" s="15"/>
      <c r="G39" s="15"/>
      <c r="H39" s="15"/>
      <c r="I39" s="15"/>
    </row>
    <row r="40" spans="1:9">
      <c r="A40" s="15"/>
      <c r="B40" s="15"/>
      <c r="C40" s="15"/>
      <c r="D40" s="15"/>
      <c r="E40" s="15"/>
      <c r="F40" s="15"/>
      <c r="G40" s="15"/>
      <c r="H40" s="15"/>
      <c r="I40" s="15"/>
    </row>
  </sheetData>
  <mergeCells count="19">
    <mergeCell ref="D11:E11"/>
    <mergeCell ref="D26:E26"/>
    <mergeCell ref="D23:E23"/>
    <mergeCell ref="E24:F24"/>
    <mergeCell ref="D12:E12"/>
    <mergeCell ref="D17:E17"/>
    <mergeCell ref="D20:E20"/>
    <mergeCell ref="D21:E21"/>
    <mergeCell ref="D25:E25"/>
    <mergeCell ref="E9:F9"/>
    <mergeCell ref="A4:H4"/>
    <mergeCell ref="B7:B8"/>
    <mergeCell ref="D7:G8"/>
    <mergeCell ref="I7:I8"/>
    <mergeCell ref="A13:A15"/>
    <mergeCell ref="D13:E13"/>
    <mergeCell ref="D14:E14"/>
    <mergeCell ref="A10:A11"/>
    <mergeCell ref="D10:E10"/>
  </mergeCells>
  <phoneticPr fontId="0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26"/>
  <sheetViews>
    <sheetView topLeftCell="A8" workbookViewId="0">
      <selection activeCell="B22" sqref="B22:I22"/>
    </sheetView>
  </sheetViews>
  <sheetFormatPr defaultRowHeight="12.75"/>
  <cols>
    <col min="2" max="2" width="31.42578125" customWidth="1"/>
    <col min="3" max="3" width="12.42578125" customWidth="1"/>
    <col min="4" max="4" width="11.28515625" customWidth="1"/>
    <col min="5" max="5" width="12.28515625" customWidth="1"/>
    <col min="6" max="6" width="9.140625" hidden="1" customWidth="1"/>
    <col min="7" max="7" width="12" customWidth="1"/>
    <col min="8" max="8" width="14.140625" customWidth="1"/>
  </cols>
  <sheetData>
    <row r="2" spans="1:9" ht="7.5" customHeight="1"/>
    <row r="3" spans="1:9" hidden="1"/>
    <row r="4" spans="1:9">
      <c r="D4" s="7"/>
    </row>
    <row r="5" spans="1:9">
      <c r="D5" s="7"/>
    </row>
    <row r="6" spans="1:9" ht="19.5" thickBot="1">
      <c r="A6" s="202" t="s">
        <v>104</v>
      </c>
      <c r="B6" s="202"/>
      <c r="C6" s="202"/>
      <c r="D6" s="202"/>
      <c r="E6" s="202"/>
      <c r="F6" s="202"/>
      <c r="G6" s="202"/>
      <c r="H6" s="202"/>
    </row>
    <row r="7" spans="1:9" ht="45" customHeight="1">
      <c r="A7" s="87" t="s">
        <v>70</v>
      </c>
      <c r="B7" s="224" t="s">
        <v>2</v>
      </c>
      <c r="C7" s="12" t="s">
        <v>85</v>
      </c>
      <c r="D7" s="251" t="s">
        <v>3</v>
      </c>
      <c r="E7" s="252"/>
      <c r="F7" s="252"/>
      <c r="G7" s="253"/>
      <c r="H7" s="60" t="s">
        <v>4</v>
      </c>
      <c r="I7" s="249" t="s">
        <v>1</v>
      </c>
    </row>
    <row r="8" spans="1:9" ht="30.75" thickBot="1">
      <c r="A8" s="94" t="s">
        <v>71</v>
      </c>
      <c r="B8" s="225"/>
      <c r="C8" s="13" t="s">
        <v>86</v>
      </c>
      <c r="D8" s="254"/>
      <c r="E8" s="255"/>
      <c r="F8" s="255"/>
      <c r="G8" s="256"/>
      <c r="H8" s="61" t="s">
        <v>5</v>
      </c>
      <c r="I8" s="250"/>
    </row>
    <row r="9" spans="1:9" ht="15.75" thickBot="1">
      <c r="A9" s="95"/>
      <c r="B9" s="48" t="s">
        <v>20</v>
      </c>
      <c r="C9" s="59"/>
      <c r="D9" s="53" t="s">
        <v>6</v>
      </c>
      <c r="E9" s="53" t="s">
        <v>7</v>
      </c>
      <c r="F9" s="53"/>
      <c r="G9" s="53" t="s">
        <v>8</v>
      </c>
      <c r="H9" s="53"/>
      <c r="I9" s="57"/>
    </row>
    <row r="10" spans="1:9" ht="34.5" customHeight="1" thickBot="1">
      <c r="A10" s="212" t="s">
        <v>90</v>
      </c>
      <c r="B10" s="52" t="s">
        <v>63</v>
      </c>
      <c r="C10" s="35">
        <v>200</v>
      </c>
      <c r="D10" s="84">
        <v>7.89</v>
      </c>
      <c r="E10" s="85">
        <v>7.49</v>
      </c>
      <c r="F10" s="86">
        <v>7.49</v>
      </c>
      <c r="G10" s="86">
        <v>40.479999999999997</v>
      </c>
      <c r="H10" s="86">
        <v>260.89999999999998</v>
      </c>
      <c r="I10" s="35" t="s">
        <v>62</v>
      </c>
    </row>
    <row r="11" spans="1:9" ht="15">
      <c r="A11" s="213"/>
      <c r="B11" s="70" t="s">
        <v>42</v>
      </c>
      <c r="C11" s="71">
        <v>10</v>
      </c>
      <c r="D11" s="19"/>
      <c r="E11" s="17">
        <v>8.1999999999999993</v>
      </c>
      <c r="F11" s="17">
        <v>8.1999999999999993</v>
      </c>
      <c r="G11" s="66">
        <v>0.1</v>
      </c>
      <c r="H11" s="17">
        <v>75</v>
      </c>
      <c r="I11" s="19" t="s">
        <v>34</v>
      </c>
    </row>
    <row r="12" spans="1:9" ht="15">
      <c r="A12" s="74" t="s">
        <v>105</v>
      </c>
      <c r="B12" s="67" t="s">
        <v>43</v>
      </c>
      <c r="C12" s="18">
        <v>15</v>
      </c>
      <c r="D12" s="80">
        <v>3.48</v>
      </c>
      <c r="E12" s="17">
        <v>4.43</v>
      </c>
      <c r="F12" s="68">
        <v>4.43</v>
      </c>
      <c r="G12" s="17"/>
      <c r="H12" s="35">
        <v>54.6</v>
      </c>
      <c r="I12" s="68" t="s">
        <v>35</v>
      </c>
    </row>
    <row r="13" spans="1:9" ht="15">
      <c r="A13" s="214" t="s">
        <v>20</v>
      </c>
      <c r="B13" s="17" t="s">
        <v>11</v>
      </c>
      <c r="C13" s="17">
        <v>50</v>
      </c>
      <c r="D13" s="47">
        <v>3.45</v>
      </c>
      <c r="E13" s="102">
        <v>0.4</v>
      </c>
      <c r="F13" s="17">
        <v>0.4</v>
      </c>
      <c r="G13" s="17">
        <v>35.65</v>
      </c>
      <c r="H13" s="17">
        <v>158</v>
      </c>
      <c r="I13" s="16"/>
    </row>
    <row r="14" spans="1:9" ht="15">
      <c r="A14" s="215"/>
      <c r="B14" s="32" t="s">
        <v>48</v>
      </c>
      <c r="C14" s="32">
        <v>150</v>
      </c>
      <c r="D14" s="17">
        <v>2.2599999999999998</v>
      </c>
      <c r="E14" s="17">
        <f>SUM(D14)</f>
        <v>2.2599999999999998</v>
      </c>
      <c r="F14" s="17">
        <v>0.76</v>
      </c>
      <c r="G14" s="17">
        <v>28.5</v>
      </c>
      <c r="H14" s="17">
        <v>141.76</v>
      </c>
      <c r="I14" s="17" t="s">
        <v>36</v>
      </c>
    </row>
    <row r="15" spans="1:9" ht="23.25" customHeight="1" thickBot="1">
      <c r="A15" s="216"/>
      <c r="B15" s="17" t="s">
        <v>18</v>
      </c>
      <c r="C15" s="17">
        <v>200</v>
      </c>
      <c r="D15" s="19">
        <v>0.2</v>
      </c>
      <c r="E15" s="103"/>
      <c r="F15" s="17"/>
      <c r="G15" s="17">
        <v>14</v>
      </c>
      <c r="H15" s="17">
        <v>28</v>
      </c>
      <c r="I15" s="68" t="s">
        <v>29</v>
      </c>
    </row>
    <row r="16" spans="1:9" ht="21" customHeight="1" thickBot="1">
      <c r="A16" s="99"/>
      <c r="B16" s="106" t="s">
        <v>84</v>
      </c>
      <c r="C16" s="111">
        <f>C10+C11+C12+C13+C14+C15</f>
        <v>625</v>
      </c>
      <c r="D16" s="111">
        <f>D10+D11+D12+D13+D14+D15</f>
        <v>17.279999999999998</v>
      </c>
      <c r="E16" s="112">
        <f>E10+E11+E12+E13+E14+E15</f>
        <v>22.779999999999994</v>
      </c>
      <c r="F16" s="23"/>
      <c r="G16" s="23">
        <f>G10+G11+G12+G13+G14+G15</f>
        <v>118.72999999999999</v>
      </c>
      <c r="H16" s="23">
        <f>H10+H11+H12+H13+H14+H15</f>
        <v>718.26</v>
      </c>
      <c r="I16" s="125"/>
    </row>
    <row r="17" spans="1:9" ht="15.75" thickBot="1">
      <c r="A17" s="97"/>
      <c r="B17" s="23" t="s">
        <v>21</v>
      </c>
      <c r="C17" s="25"/>
      <c r="D17" s="25"/>
      <c r="E17" s="16"/>
      <c r="F17" s="16"/>
      <c r="G17" s="16"/>
      <c r="H17" s="16"/>
      <c r="I17" s="16"/>
    </row>
    <row r="18" spans="1:9" ht="15">
      <c r="A18" s="78" t="s">
        <v>21</v>
      </c>
      <c r="B18" s="32" t="s">
        <v>106</v>
      </c>
      <c r="C18" s="160">
        <v>200</v>
      </c>
      <c r="D18" s="274">
        <v>7.36</v>
      </c>
      <c r="E18" s="274"/>
      <c r="F18" s="79">
        <v>6.02</v>
      </c>
      <c r="G18" s="35">
        <v>35.26</v>
      </c>
      <c r="H18" s="80">
        <v>224.6</v>
      </c>
      <c r="I18" s="78" t="s">
        <v>107</v>
      </c>
    </row>
    <row r="19" spans="1:9" ht="20.25" customHeight="1">
      <c r="A19" s="17"/>
      <c r="B19" s="102" t="s">
        <v>47</v>
      </c>
      <c r="C19" s="17">
        <v>100</v>
      </c>
      <c r="D19" s="32">
        <v>23.46</v>
      </c>
      <c r="E19" s="32">
        <v>25.82</v>
      </c>
      <c r="F19" s="32">
        <v>25.82</v>
      </c>
      <c r="G19" s="101">
        <v>0.5</v>
      </c>
      <c r="H19" s="19">
        <v>328</v>
      </c>
      <c r="I19" s="17" t="s">
        <v>46</v>
      </c>
    </row>
    <row r="20" spans="1:9" ht="15">
      <c r="A20" s="74"/>
      <c r="B20" s="118" t="s">
        <v>108</v>
      </c>
      <c r="C20" s="73">
        <v>200</v>
      </c>
      <c r="D20" s="81">
        <v>0.2</v>
      </c>
      <c r="E20" s="81">
        <v>0.2</v>
      </c>
      <c r="F20" s="81">
        <v>0.2</v>
      </c>
      <c r="G20" s="73">
        <v>22.3</v>
      </c>
      <c r="H20" s="81">
        <v>110</v>
      </c>
      <c r="I20" s="24" t="s">
        <v>109</v>
      </c>
    </row>
    <row r="21" spans="1:9" ht="15">
      <c r="A21" s="19"/>
      <c r="B21" s="121" t="s">
        <v>15</v>
      </c>
      <c r="C21" s="81">
        <v>50</v>
      </c>
      <c r="D21" s="19">
        <v>3.45</v>
      </c>
      <c r="E21" s="103">
        <v>0.4</v>
      </c>
      <c r="F21" s="19">
        <v>0.4</v>
      </c>
      <c r="G21" s="17">
        <v>35.65</v>
      </c>
      <c r="H21" s="17">
        <v>158</v>
      </c>
      <c r="I21" s="75"/>
    </row>
    <row r="22" spans="1:9" ht="9" customHeight="1" thickBot="1">
      <c r="A22" s="24"/>
      <c r="B22" s="122"/>
      <c r="C22" s="9"/>
      <c r="D22" s="120"/>
      <c r="E22" s="120"/>
      <c r="F22" s="120"/>
      <c r="G22" s="9"/>
      <c r="H22" s="123"/>
      <c r="I22" s="124"/>
    </row>
    <row r="23" spans="1:9" ht="15.75" thickBot="1">
      <c r="A23" s="24"/>
      <c r="B23" s="100" t="s">
        <v>88</v>
      </c>
      <c r="C23" s="23">
        <f>C18+C19+C20+C21+C22</f>
        <v>550</v>
      </c>
      <c r="D23" s="107">
        <f>D18+D19+D20+D21+D22</f>
        <v>34.47</v>
      </c>
      <c r="E23" s="130">
        <f>E18+E19+E20+E21+E22</f>
        <v>26.419999999999998</v>
      </c>
      <c r="F23" s="23"/>
      <c r="G23" s="23">
        <f>G18+G19+G20+G21+G22</f>
        <v>93.710000000000008</v>
      </c>
      <c r="H23" s="23">
        <f>H18+H19+H20+H21+H22</f>
        <v>820.6</v>
      </c>
      <c r="I23" s="131"/>
    </row>
    <row r="24" spans="1:9" ht="15.75" thickBot="1">
      <c r="A24" s="57"/>
      <c r="B24" s="100" t="s">
        <v>87</v>
      </c>
      <c r="C24" s="48">
        <f>C23+C16</f>
        <v>1175</v>
      </c>
      <c r="D24" s="53">
        <f>D16+D23</f>
        <v>51.75</v>
      </c>
      <c r="E24" s="53">
        <f>E16+E23</f>
        <v>49.199999999999989</v>
      </c>
      <c r="F24" s="53"/>
      <c r="G24" s="53">
        <f>G16+G23</f>
        <v>212.44</v>
      </c>
      <c r="H24" s="53">
        <f>H16+H23</f>
        <v>1538.8600000000001</v>
      </c>
      <c r="I24" s="57"/>
    </row>
    <row r="25" spans="1:9">
      <c r="A25" s="2"/>
      <c r="B25" s="2"/>
      <c r="C25" s="2"/>
      <c r="D25" s="2"/>
      <c r="E25" s="2"/>
      <c r="F25" s="2"/>
      <c r="G25" s="2"/>
      <c r="H25" s="2"/>
    </row>
    <row r="26" spans="1:9">
      <c r="A26" s="4"/>
    </row>
  </sheetData>
  <mergeCells count="7">
    <mergeCell ref="A6:H6"/>
    <mergeCell ref="B7:B8"/>
    <mergeCell ref="D7:G8"/>
    <mergeCell ref="I7:I8"/>
    <mergeCell ref="A10:A11"/>
    <mergeCell ref="D18:E18"/>
    <mergeCell ref="A13:A1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B14" sqref="B14:I14"/>
    </sheetView>
  </sheetViews>
  <sheetFormatPr defaultRowHeight="12.75"/>
  <cols>
    <col min="1" max="1" width="8.42578125" customWidth="1"/>
    <col min="2" max="2" width="38.140625" customWidth="1"/>
    <col min="3" max="3" width="19.7109375" customWidth="1"/>
    <col min="4" max="4" width="14.140625" customWidth="1"/>
    <col min="5" max="5" width="0.42578125" hidden="1" customWidth="1"/>
    <col min="6" max="6" width="12.140625" customWidth="1"/>
    <col min="7" max="7" width="10.7109375" customWidth="1"/>
    <col min="8" max="8" width="14.85546875" customWidth="1"/>
  </cols>
  <sheetData>
    <row r="1" spans="1:11" ht="19.5" thickBot="1">
      <c r="A1" s="202" t="s">
        <v>13</v>
      </c>
      <c r="B1" s="202"/>
      <c r="C1" s="202"/>
      <c r="D1" s="202"/>
      <c r="E1" s="202"/>
      <c r="F1" s="202"/>
      <c r="G1" s="202"/>
      <c r="H1" s="202"/>
    </row>
    <row r="2" spans="1:11" ht="30" customHeight="1">
      <c r="A2" s="87" t="s">
        <v>70</v>
      </c>
      <c r="B2" s="224" t="s">
        <v>2</v>
      </c>
      <c r="C2" s="12" t="s">
        <v>85</v>
      </c>
      <c r="D2" s="229" t="s">
        <v>3</v>
      </c>
      <c r="E2" s="230"/>
      <c r="F2" s="230"/>
      <c r="G2" s="231"/>
      <c r="H2" s="29" t="s">
        <v>4</v>
      </c>
      <c r="I2" s="241" t="s">
        <v>1</v>
      </c>
    </row>
    <row r="3" spans="1:11" ht="36" customHeight="1" thickBot="1">
      <c r="A3" s="94" t="s">
        <v>71</v>
      </c>
      <c r="B3" s="225"/>
      <c r="C3" s="13" t="s">
        <v>86</v>
      </c>
      <c r="D3" s="232"/>
      <c r="E3" s="233"/>
      <c r="F3" s="233"/>
      <c r="G3" s="234"/>
      <c r="H3" s="41" t="s">
        <v>5</v>
      </c>
      <c r="I3" s="242"/>
    </row>
    <row r="4" spans="1:11" ht="15.75" thickBot="1">
      <c r="A4" s="95"/>
      <c r="B4" s="44"/>
      <c r="C4" s="48"/>
      <c r="D4" s="48" t="s">
        <v>6</v>
      </c>
      <c r="E4" s="227" t="s">
        <v>7</v>
      </c>
      <c r="F4" s="228"/>
      <c r="G4" s="44" t="s">
        <v>8</v>
      </c>
      <c r="H4" s="48"/>
      <c r="I4" s="33"/>
    </row>
    <row r="5" spans="1:11" ht="15">
      <c r="A5" s="212" t="s">
        <v>72</v>
      </c>
      <c r="B5" s="50" t="s">
        <v>9</v>
      </c>
      <c r="C5" s="35"/>
      <c r="D5" s="226"/>
      <c r="E5" s="226"/>
      <c r="F5" s="35"/>
      <c r="G5" s="35"/>
      <c r="H5" s="35"/>
      <c r="I5" s="35"/>
    </row>
    <row r="6" spans="1:11" ht="39.950000000000003" customHeight="1">
      <c r="A6" s="213"/>
      <c r="B6" s="81" t="s">
        <v>110</v>
      </c>
      <c r="C6" s="81">
        <v>200</v>
      </c>
      <c r="D6" s="81">
        <v>49.58</v>
      </c>
      <c r="E6" s="81">
        <v>1.18</v>
      </c>
      <c r="F6" s="81">
        <v>18.100000000000001</v>
      </c>
      <c r="G6" s="81">
        <v>33.119999999999997</v>
      </c>
      <c r="H6" s="81">
        <v>145.03</v>
      </c>
      <c r="I6" s="17" t="s">
        <v>111</v>
      </c>
    </row>
    <row r="7" spans="1:11" ht="27.6" customHeight="1">
      <c r="A7" s="74" t="s">
        <v>74</v>
      </c>
      <c r="B7" s="17" t="s">
        <v>18</v>
      </c>
      <c r="C7" s="17">
        <v>200</v>
      </c>
      <c r="D7" s="198">
        <v>0.2</v>
      </c>
      <c r="E7" s="199"/>
      <c r="F7" s="17"/>
      <c r="G7" s="17">
        <v>14</v>
      </c>
      <c r="H7" s="17">
        <v>28</v>
      </c>
      <c r="I7" s="17" t="s">
        <v>29</v>
      </c>
      <c r="J7" s="7"/>
    </row>
    <row r="8" spans="1:11" ht="15.95" customHeight="1" thickBot="1">
      <c r="A8" s="214" t="s">
        <v>20</v>
      </c>
      <c r="B8" s="197" t="s">
        <v>15</v>
      </c>
      <c r="C8" s="176">
        <v>50</v>
      </c>
      <c r="D8" s="153">
        <v>6.9</v>
      </c>
      <c r="E8" s="167">
        <v>6.9</v>
      </c>
      <c r="F8" s="167">
        <v>0.8</v>
      </c>
      <c r="G8" s="153">
        <v>71.3</v>
      </c>
      <c r="H8" s="153">
        <v>316</v>
      </c>
      <c r="I8" s="163" t="s">
        <v>118</v>
      </c>
      <c r="J8" s="7"/>
    </row>
    <row r="9" spans="1:11" ht="13.5" thickBot="1">
      <c r="A9" s="216"/>
      <c r="B9" s="238" t="s">
        <v>58</v>
      </c>
      <c r="C9" s="199">
        <v>150</v>
      </c>
      <c r="D9" s="235">
        <v>2.2599999999999998</v>
      </c>
      <c r="E9" s="235"/>
      <c r="F9" s="235">
        <v>0.76</v>
      </c>
      <c r="G9" s="235">
        <v>28.5</v>
      </c>
      <c r="H9" s="235">
        <v>141.76</v>
      </c>
      <c r="I9" s="236" t="s">
        <v>36</v>
      </c>
    </row>
    <row r="10" spans="1:11" ht="13.5" thickBot="1">
      <c r="A10" s="77"/>
      <c r="B10" s="239"/>
      <c r="C10" s="214"/>
      <c r="D10" s="240"/>
      <c r="E10" s="240"/>
      <c r="F10" s="240"/>
      <c r="G10" s="240"/>
      <c r="H10" s="235"/>
      <c r="I10" s="237"/>
    </row>
    <row r="11" spans="1:11" ht="14.25">
      <c r="A11" s="77"/>
      <c r="B11" s="106" t="s">
        <v>84</v>
      </c>
      <c r="C11" s="109">
        <f>C6+C7+C8+C9+C10</f>
        <v>600</v>
      </c>
      <c r="D11" s="127">
        <f>D6+D7+D8+D9+D10</f>
        <v>58.94</v>
      </c>
      <c r="E11" s="128"/>
      <c r="F11" s="125">
        <f>F6+F7+F8+F9+F10</f>
        <v>19.660000000000004</v>
      </c>
      <c r="G11" s="23">
        <f>G6+G7+G8+G9+G10</f>
        <v>146.91999999999999</v>
      </c>
      <c r="H11" s="23">
        <f>H6+H7+H8+H9+H10</f>
        <v>630.79</v>
      </c>
      <c r="I11" s="129"/>
    </row>
    <row r="12" spans="1:11" ht="15" customHeight="1" thickBot="1">
      <c r="A12" s="76"/>
      <c r="B12" s="51" t="s">
        <v>10</v>
      </c>
      <c r="C12" s="32"/>
      <c r="D12" s="235"/>
      <c r="E12" s="235"/>
      <c r="F12" s="17"/>
      <c r="G12" s="17"/>
      <c r="H12" s="17"/>
      <c r="I12" s="76"/>
      <c r="J12" s="7"/>
      <c r="K12" s="7"/>
    </row>
    <row r="13" spans="1:11" ht="34.5" customHeight="1">
      <c r="A13" s="80" t="s">
        <v>21</v>
      </c>
      <c r="B13" s="164" t="s">
        <v>139</v>
      </c>
      <c r="C13" s="165">
        <v>210</v>
      </c>
      <c r="D13" s="165">
        <v>9.0399999999999991</v>
      </c>
      <c r="E13" s="165">
        <v>13.44</v>
      </c>
      <c r="F13" s="165">
        <v>13.44</v>
      </c>
      <c r="G13" s="165">
        <v>40.159999999999997</v>
      </c>
      <c r="H13" s="165">
        <v>318</v>
      </c>
      <c r="I13" s="165" t="s">
        <v>140</v>
      </c>
      <c r="J13" s="7"/>
    </row>
    <row r="14" spans="1:11" ht="21.75" customHeight="1" thickBot="1">
      <c r="A14" s="76"/>
      <c r="B14" s="197" t="s">
        <v>15</v>
      </c>
      <c r="C14" s="176">
        <v>50</v>
      </c>
      <c r="D14" s="153">
        <v>6.9</v>
      </c>
      <c r="E14" s="167">
        <v>6.9</v>
      </c>
      <c r="F14" s="167">
        <v>0.8</v>
      </c>
      <c r="G14" s="153">
        <v>71.3</v>
      </c>
      <c r="H14" s="153">
        <v>316</v>
      </c>
      <c r="I14" s="163" t="s">
        <v>118</v>
      </c>
      <c r="J14" s="7"/>
    </row>
    <row r="15" spans="1:11" ht="24" customHeight="1">
      <c r="A15" s="68"/>
      <c r="B15" s="17" t="s">
        <v>18</v>
      </c>
      <c r="C15" s="17">
        <v>200</v>
      </c>
      <c r="D15" s="198">
        <v>0.2</v>
      </c>
      <c r="E15" s="199"/>
      <c r="F15" s="17"/>
      <c r="G15" s="17">
        <v>14</v>
      </c>
      <c r="H15" s="17">
        <v>28</v>
      </c>
      <c r="I15" s="17" t="s">
        <v>29</v>
      </c>
    </row>
    <row r="16" spans="1:11" ht="15">
      <c r="A16" s="19"/>
      <c r="B16" s="70" t="s">
        <v>42</v>
      </c>
      <c r="C16" s="71">
        <v>10</v>
      </c>
      <c r="D16" s="198"/>
      <c r="E16" s="199"/>
      <c r="F16" s="17">
        <v>8.1999999999999993</v>
      </c>
      <c r="G16" s="66">
        <v>0.1</v>
      </c>
      <c r="H16" s="17">
        <v>75</v>
      </c>
      <c r="I16" s="17" t="s">
        <v>34</v>
      </c>
    </row>
    <row r="17" spans="1:10" ht="15">
      <c r="A17" s="68"/>
      <c r="B17" s="67" t="s">
        <v>43</v>
      </c>
      <c r="C17" s="18">
        <v>15</v>
      </c>
      <c r="D17" s="244">
        <v>3.48</v>
      </c>
      <c r="E17" s="213"/>
      <c r="F17" s="68">
        <v>4.43</v>
      </c>
      <c r="G17" s="17"/>
      <c r="H17" s="17">
        <v>54.6</v>
      </c>
      <c r="I17" s="17" t="s">
        <v>35</v>
      </c>
    </row>
    <row r="18" spans="1:10" ht="15">
      <c r="A18" s="19"/>
      <c r="B18" s="153" t="s">
        <v>112</v>
      </c>
      <c r="C18" s="165">
        <v>100</v>
      </c>
      <c r="D18" s="165">
        <v>2.9</v>
      </c>
      <c r="E18" s="165">
        <v>3.2</v>
      </c>
      <c r="F18" s="165">
        <v>3.2</v>
      </c>
      <c r="G18" s="165">
        <v>4</v>
      </c>
      <c r="H18" s="165">
        <v>59</v>
      </c>
      <c r="I18" s="167" t="s">
        <v>113</v>
      </c>
      <c r="J18" s="157"/>
    </row>
    <row r="19" spans="1:10" ht="15">
      <c r="A19" s="19"/>
      <c r="B19" s="32"/>
      <c r="C19" s="32"/>
      <c r="D19" s="32"/>
      <c r="E19" s="32"/>
      <c r="F19" s="32"/>
      <c r="G19" s="32"/>
      <c r="H19" s="47"/>
      <c r="I19" s="17"/>
    </row>
    <row r="20" spans="1:10" ht="15.75" thickBot="1">
      <c r="A20" s="80"/>
      <c r="B20" s="17"/>
      <c r="C20" s="17"/>
      <c r="D20" s="235"/>
      <c r="E20" s="235"/>
      <c r="F20" s="17"/>
      <c r="G20" s="17"/>
      <c r="H20" s="17"/>
      <c r="I20" s="17"/>
    </row>
    <row r="21" spans="1:10" ht="15.75" thickBot="1">
      <c r="A21" s="80"/>
      <c r="B21" s="100" t="s">
        <v>88</v>
      </c>
      <c r="C21" s="110">
        <f>C13+C14+C15+C16+C17+C18+C19+C20</f>
        <v>585</v>
      </c>
      <c r="D21" s="125">
        <f>D13+D14+D15+D16+D17+D18+D20</f>
        <v>22.52</v>
      </c>
      <c r="E21" s="110"/>
      <c r="F21" s="133">
        <f>F13+F14+F15+F16+F17+F18+F20</f>
        <v>30.069999999999997</v>
      </c>
      <c r="G21" s="133">
        <f>G13+G14+G15+G16+G17+G18+G20</f>
        <v>129.56</v>
      </c>
      <c r="H21" s="51">
        <f>H13+H14+H15+H16+H17+H18+H20</f>
        <v>850.6</v>
      </c>
      <c r="I21" s="51"/>
    </row>
    <row r="22" spans="1:10" ht="15.75" thickBot="1">
      <c r="A22" s="52"/>
      <c r="B22" s="100" t="s">
        <v>87</v>
      </c>
      <c r="C22" s="44">
        <f>C21+C11</f>
        <v>1185</v>
      </c>
      <c r="D22" s="228">
        <f>D21+D11</f>
        <v>81.459999999999994</v>
      </c>
      <c r="E22" s="243"/>
      <c r="F22" s="53">
        <f>F21+F11</f>
        <v>49.730000000000004</v>
      </c>
      <c r="G22" s="91">
        <f>G21+G11</f>
        <v>276.48</v>
      </c>
      <c r="H22" s="44">
        <f>H21+H11</f>
        <v>1481.3899999999999</v>
      </c>
      <c r="I22" s="148"/>
    </row>
    <row r="23" spans="1:10" ht="15.75">
      <c r="A23" s="18"/>
      <c r="B23" s="26"/>
      <c r="C23" s="18"/>
      <c r="D23" s="18"/>
      <c r="E23" s="18"/>
      <c r="F23" s="54"/>
      <c r="G23" s="18"/>
      <c r="H23" s="18"/>
    </row>
    <row r="24" spans="1:10" ht="15.75">
      <c r="A24" s="9"/>
      <c r="B24" s="10"/>
      <c r="C24" s="9"/>
      <c r="D24" s="9"/>
      <c r="E24" s="9"/>
      <c r="F24" s="8"/>
      <c r="G24" s="9"/>
      <c r="H24" s="9"/>
    </row>
    <row r="25" spans="1:10" ht="15.75">
      <c r="A25" s="9"/>
      <c r="B25" s="10"/>
      <c r="C25" s="9"/>
      <c r="D25" s="9"/>
      <c r="E25" s="9"/>
      <c r="F25" s="8"/>
      <c r="G25" s="9"/>
      <c r="H25" s="9"/>
    </row>
    <row r="26" spans="1:10">
      <c r="A26" s="2"/>
      <c r="B26" s="2"/>
      <c r="C26" s="2"/>
      <c r="D26" s="2"/>
      <c r="E26" s="2"/>
      <c r="F26" s="2"/>
      <c r="G26" s="2"/>
      <c r="H26" s="2"/>
    </row>
    <row r="28" spans="1:10" ht="45" customHeight="1"/>
    <row r="29" spans="1:10" ht="25.5" customHeight="1"/>
    <row r="41" spans="1:1">
      <c r="A41" s="2"/>
    </row>
    <row r="42" spans="1:1" ht="15.75">
      <c r="A42" s="3"/>
    </row>
    <row r="43" spans="1:1" ht="15.75">
      <c r="A43" s="3"/>
    </row>
    <row r="44" spans="1:1" ht="18.75">
      <c r="A44" s="1"/>
    </row>
  </sheetData>
  <mergeCells count="22">
    <mergeCell ref="I2:I3"/>
    <mergeCell ref="A5:A6"/>
    <mergeCell ref="A8:A9"/>
    <mergeCell ref="D22:E22"/>
    <mergeCell ref="D12:E12"/>
    <mergeCell ref="D7:E7"/>
    <mergeCell ref="D17:E17"/>
    <mergeCell ref="D20:E20"/>
    <mergeCell ref="D15:E15"/>
    <mergeCell ref="D16:E16"/>
    <mergeCell ref="I9:I10"/>
    <mergeCell ref="B9:B10"/>
    <mergeCell ref="C9:C10"/>
    <mergeCell ref="D9:E10"/>
    <mergeCell ref="F9:F10"/>
    <mergeCell ref="G9:G10"/>
    <mergeCell ref="A1:H1"/>
    <mergeCell ref="D5:E5"/>
    <mergeCell ref="E4:F4"/>
    <mergeCell ref="B2:B3"/>
    <mergeCell ref="D2:G3"/>
    <mergeCell ref="H9:H10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topLeftCell="B7" workbookViewId="0">
      <selection activeCell="B19" sqref="B19:H19"/>
    </sheetView>
  </sheetViews>
  <sheetFormatPr defaultRowHeight="12.75"/>
  <cols>
    <col min="2" max="2" width="37" customWidth="1"/>
    <col min="3" max="3" width="12.140625" customWidth="1"/>
    <col min="4" max="4" width="15.28515625" customWidth="1"/>
    <col min="5" max="5" width="13.7109375" customWidth="1"/>
    <col min="6" max="6" width="13.28515625" customWidth="1"/>
    <col min="7" max="7" width="21.28515625" customWidth="1"/>
  </cols>
  <sheetData>
    <row r="1" spans="1:10" ht="15.75" customHeight="1">
      <c r="C1" s="11"/>
    </row>
    <row r="2" spans="1:10" ht="18.75">
      <c r="E2" s="1" t="s">
        <v>17</v>
      </c>
    </row>
    <row r="4" spans="1:10" ht="13.5" thickBot="1">
      <c r="A4" s="15"/>
      <c r="B4" s="15"/>
      <c r="C4" s="15"/>
      <c r="D4" s="15"/>
      <c r="E4" s="15"/>
      <c r="F4" s="15"/>
      <c r="G4" s="15"/>
      <c r="H4" s="15"/>
    </row>
    <row r="5" spans="1:10" ht="60.75" customHeight="1">
      <c r="A5" s="87" t="s">
        <v>70</v>
      </c>
      <c r="B5" s="224" t="s">
        <v>2</v>
      </c>
      <c r="C5" s="12" t="s">
        <v>85</v>
      </c>
      <c r="D5" s="229" t="s">
        <v>3</v>
      </c>
      <c r="E5" s="230"/>
      <c r="F5" s="231"/>
      <c r="G5" s="29" t="s">
        <v>4</v>
      </c>
      <c r="H5" s="241" t="s">
        <v>1</v>
      </c>
    </row>
    <row r="6" spans="1:10" ht="15.75" thickBot="1">
      <c r="A6" s="94" t="s">
        <v>71</v>
      </c>
      <c r="B6" s="225"/>
      <c r="C6" s="13" t="s">
        <v>86</v>
      </c>
      <c r="D6" s="232"/>
      <c r="E6" s="233"/>
      <c r="F6" s="234"/>
      <c r="G6" s="41" t="s">
        <v>5</v>
      </c>
      <c r="H6" s="242"/>
    </row>
    <row r="7" spans="1:10" ht="15.75" thickBot="1">
      <c r="A7" s="95"/>
      <c r="B7" s="33"/>
      <c r="C7" s="44"/>
      <c r="D7" s="48" t="s">
        <v>6</v>
      </c>
      <c r="E7" s="48"/>
      <c r="F7" s="48" t="s">
        <v>8</v>
      </c>
      <c r="G7" s="48"/>
      <c r="H7" s="27"/>
    </row>
    <row r="8" spans="1:10" ht="15">
      <c r="A8" s="212" t="s">
        <v>72</v>
      </c>
      <c r="B8" s="50" t="s">
        <v>9</v>
      </c>
      <c r="C8" s="35"/>
      <c r="D8" s="35"/>
      <c r="E8" s="35"/>
      <c r="F8" s="35"/>
      <c r="G8" s="35"/>
      <c r="H8" s="35"/>
    </row>
    <row r="9" spans="1:10" ht="30" customHeight="1">
      <c r="A9" s="213"/>
      <c r="B9" s="35" t="s">
        <v>41</v>
      </c>
      <c r="C9" s="35">
        <v>250</v>
      </c>
      <c r="D9" s="35">
        <v>7.27</v>
      </c>
      <c r="E9" s="35">
        <v>5.21</v>
      </c>
      <c r="F9" s="35">
        <v>18.84</v>
      </c>
      <c r="G9" s="80">
        <v>145.19999999999999</v>
      </c>
      <c r="H9" s="76" t="s">
        <v>40</v>
      </c>
      <c r="I9" s="7"/>
    </row>
    <row r="10" spans="1:10" ht="25.5" customHeight="1">
      <c r="A10" s="74" t="s">
        <v>75</v>
      </c>
      <c r="B10" s="17" t="s">
        <v>18</v>
      </c>
      <c r="C10" s="17">
        <v>200</v>
      </c>
      <c r="D10" s="17">
        <v>0.2</v>
      </c>
      <c r="E10" s="17"/>
      <c r="F10" s="17">
        <v>14</v>
      </c>
      <c r="G10" s="19">
        <v>28</v>
      </c>
      <c r="H10" s="115" t="s">
        <v>29</v>
      </c>
      <c r="I10" s="7"/>
    </row>
    <row r="11" spans="1:10" ht="15.75" thickBot="1">
      <c r="A11" s="214" t="s">
        <v>20</v>
      </c>
      <c r="B11" s="197" t="s">
        <v>15</v>
      </c>
      <c r="C11" s="176">
        <v>50</v>
      </c>
      <c r="D11" s="153">
        <v>6.9</v>
      </c>
      <c r="E11" s="167">
        <v>0.8</v>
      </c>
      <c r="F11" s="153">
        <v>71.3</v>
      </c>
      <c r="G11" s="153">
        <v>316</v>
      </c>
      <c r="H11" s="163" t="s">
        <v>118</v>
      </c>
      <c r="I11" s="7"/>
    </row>
    <row r="12" spans="1:10" ht="15">
      <c r="A12" s="215"/>
      <c r="B12" s="70" t="s">
        <v>42</v>
      </c>
      <c r="C12" s="66">
        <v>10</v>
      </c>
      <c r="D12" s="19"/>
      <c r="E12" s="17">
        <v>8.1999999999999993</v>
      </c>
      <c r="F12" s="66">
        <v>0.1</v>
      </c>
      <c r="G12" s="19">
        <v>75</v>
      </c>
      <c r="H12" s="17" t="s">
        <v>34</v>
      </c>
      <c r="I12" s="18"/>
      <c r="J12" s="18"/>
    </row>
    <row r="13" spans="1:10" ht="15">
      <c r="A13" s="215"/>
      <c r="B13" s="67" t="s">
        <v>43</v>
      </c>
      <c r="C13" s="18">
        <v>15</v>
      </c>
      <c r="D13" s="80">
        <v>3.48</v>
      </c>
      <c r="E13" s="68">
        <v>4.43</v>
      </c>
      <c r="F13" s="17"/>
      <c r="G13" s="80">
        <v>54.6</v>
      </c>
      <c r="H13" s="17" t="s">
        <v>35</v>
      </c>
      <c r="I13" s="18"/>
      <c r="J13" s="18"/>
    </row>
    <row r="14" spans="1:10" ht="18.75" customHeight="1" thickBot="1">
      <c r="A14" s="216"/>
      <c r="B14" s="16" t="s">
        <v>59</v>
      </c>
      <c r="C14" s="18">
        <v>150</v>
      </c>
      <c r="D14" s="32">
        <v>0.6</v>
      </c>
      <c r="E14" s="32">
        <v>0.6</v>
      </c>
      <c r="F14" s="18">
        <v>14.7</v>
      </c>
      <c r="G14" s="19">
        <v>70.3</v>
      </c>
      <c r="H14" s="17" t="s">
        <v>36</v>
      </c>
    </row>
    <row r="15" spans="1:10" ht="15">
      <c r="A15" s="93"/>
      <c r="B15" s="106" t="s">
        <v>84</v>
      </c>
      <c r="C15" s="23">
        <f>C9+C10+C11+C12+C13+C14</f>
        <v>675</v>
      </c>
      <c r="D15" s="23">
        <f>D9+D10+D11+D12+D13+D14</f>
        <v>18.450000000000003</v>
      </c>
      <c r="E15" s="23">
        <f>E9+E10+E11+E12+E13+E14</f>
        <v>19.240000000000002</v>
      </c>
      <c r="F15" s="23">
        <f>F9+F10+F11+F12+F13+F14</f>
        <v>118.94</v>
      </c>
      <c r="G15" s="111">
        <f>G9+G10+G11+G12+G13+G14</f>
        <v>689.1</v>
      </c>
      <c r="H15" s="23"/>
    </row>
    <row r="16" spans="1:10" ht="15.75" thickBot="1">
      <c r="A16" s="17"/>
      <c r="B16" s="23" t="s">
        <v>21</v>
      </c>
      <c r="C16" s="23"/>
      <c r="D16" s="17"/>
      <c r="E16" s="17"/>
      <c r="F16" s="17"/>
      <c r="G16" s="19"/>
      <c r="H16" s="17"/>
    </row>
    <row r="17" spans="1:8" ht="15">
      <c r="A17" s="35" t="s">
        <v>21</v>
      </c>
      <c r="B17" s="164" t="s">
        <v>122</v>
      </c>
      <c r="C17" s="165">
        <v>180</v>
      </c>
      <c r="D17" s="165">
        <v>8.9499999999999993</v>
      </c>
      <c r="E17" s="165">
        <v>6.73</v>
      </c>
      <c r="F17" s="165">
        <v>43</v>
      </c>
      <c r="G17" s="165">
        <v>276.52999999999997</v>
      </c>
      <c r="H17" s="169" t="s">
        <v>38</v>
      </c>
    </row>
    <row r="18" spans="1:8" ht="15.75" customHeight="1">
      <c r="A18" s="78"/>
      <c r="B18" s="168" t="s">
        <v>123</v>
      </c>
      <c r="C18" s="165">
        <v>100</v>
      </c>
      <c r="D18" s="165">
        <v>13.67</v>
      </c>
      <c r="E18" s="165">
        <v>9.82</v>
      </c>
      <c r="F18" s="165">
        <v>7.35</v>
      </c>
      <c r="G18" s="165">
        <v>174.52</v>
      </c>
      <c r="H18" s="170" t="s">
        <v>124</v>
      </c>
    </row>
    <row r="19" spans="1:8" ht="15.75" customHeight="1" thickBot="1">
      <c r="A19" s="34"/>
      <c r="B19" s="168" t="s">
        <v>125</v>
      </c>
      <c r="C19" s="165">
        <v>200</v>
      </c>
      <c r="D19" s="165">
        <v>0.66</v>
      </c>
      <c r="E19" s="165">
        <v>0.09</v>
      </c>
      <c r="F19" s="165">
        <v>32.01</v>
      </c>
      <c r="G19" s="165">
        <v>132.80000000000001</v>
      </c>
      <c r="H19" s="170" t="s">
        <v>141</v>
      </c>
    </row>
    <row r="20" spans="1:8" ht="19.5" customHeight="1">
      <c r="A20" s="74"/>
      <c r="B20" s="164" t="s">
        <v>119</v>
      </c>
      <c r="C20" s="165">
        <v>150</v>
      </c>
      <c r="D20" s="165">
        <v>0.6</v>
      </c>
      <c r="E20" s="165">
        <v>0.46</v>
      </c>
      <c r="F20" s="165">
        <v>14.7</v>
      </c>
      <c r="G20" s="165">
        <v>68.260000000000005</v>
      </c>
      <c r="H20" s="166" t="s">
        <v>36</v>
      </c>
    </row>
    <row r="21" spans="1:8" ht="15.75" thickBot="1">
      <c r="A21" s="17"/>
      <c r="B21" s="197" t="s">
        <v>15</v>
      </c>
      <c r="C21" s="176">
        <v>50</v>
      </c>
      <c r="D21" s="153">
        <v>6.9</v>
      </c>
      <c r="E21" s="167">
        <v>0.8</v>
      </c>
      <c r="F21" s="153">
        <v>71.3</v>
      </c>
      <c r="G21" s="153">
        <v>316</v>
      </c>
      <c r="H21" s="163" t="s">
        <v>118</v>
      </c>
    </row>
    <row r="22" spans="1:8" ht="15.75" thickBot="1">
      <c r="A22" s="17"/>
      <c r="B22" s="18"/>
      <c r="C22" s="17"/>
      <c r="D22" s="32"/>
      <c r="E22" s="32"/>
      <c r="F22" s="17"/>
      <c r="G22" s="19"/>
      <c r="H22" s="17"/>
    </row>
    <row r="23" spans="1:8" ht="15.75" thickBot="1">
      <c r="A23" s="32"/>
      <c r="B23" s="100" t="s">
        <v>88</v>
      </c>
      <c r="C23" s="51">
        <f>C17+C18+C19+C20+C21+C22</f>
        <v>680</v>
      </c>
      <c r="D23" s="51">
        <f>D17+D18+D19+D20+D21+D22</f>
        <v>30.78</v>
      </c>
      <c r="E23" s="51">
        <f>E17+E18+E19+E20+E21+E22</f>
        <v>17.900000000000002</v>
      </c>
      <c r="F23" s="51">
        <f>F17+F18+F19+F20+F21+F22</f>
        <v>168.36</v>
      </c>
      <c r="G23" s="132">
        <f>G17+G18+G19+G20+G21+G22</f>
        <v>968.1099999999999</v>
      </c>
      <c r="H23" s="51"/>
    </row>
    <row r="24" spans="1:8" ht="15.75" thickBot="1">
      <c r="A24" s="43"/>
      <c r="B24" s="100" t="s">
        <v>87</v>
      </c>
      <c r="C24" s="48">
        <f>C23+C15</f>
        <v>1355</v>
      </c>
      <c r="D24" s="48">
        <f>D23+D15</f>
        <v>49.230000000000004</v>
      </c>
      <c r="E24" s="48">
        <f>E23+E15</f>
        <v>37.14</v>
      </c>
      <c r="F24" s="91">
        <f>F23+F15</f>
        <v>287.3</v>
      </c>
      <c r="G24" s="44">
        <f>G23+G15</f>
        <v>1657.21</v>
      </c>
      <c r="H24" s="116"/>
    </row>
    <row r="25" spans="1:8">
      <c r="A25" s="15"/>
      <c r="B25" s="15"/>
      <c r="C25" s="15"/>
      <c r="D25" s="15"/>
      <c r="E25" s="15"/>
      <c r="F25" s="15"/>
      <c r="G25" s="15"/>
      <c r="H25" s="15"/>
    </row>
  </sheetData>
  <mergeCells count="5">
    <mergeCell ref="H5:H6"/>
    <mergeCell ref="A8:A9"/>
    <mergeCell ref="A11:A14"/>
    <mergeCell ref="B5:B6"/>
    <mergeCell ref="D5:F6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I41"/>
  <sheetViews>
    <sheetView topLeftCell="A13" workbookViewId="0">
      <selection activeCell="F24" sqref="F24"/>
    </sheetView>
  </sheetViews>
  <sheetFormatPr defaultRowHeight="12.75"/>
  <cols>
    <col min="1" max="1" width="8.5703125" customWidth="1"/>
    <col min="2" max="2" width="39.140625" customWidth="1"/>
    <col min="3" max="3" width="15.7109375" customWidth="1"/>
    <col min="4" max="4" width="14.7109375" customWidth="1"/>
    <col min="5" max="5" width="2.7109375" hidden="1" customWidth="1"/>
    <col min="6" max="6" width="15.28515625" customWidth="1"/>
    <col min="7" max="7" width="11.28515625" customWidth="1"/>
    <col min="8" max="8" width="12.85546875" customWidth="1"/>
  </cols>
  <sheetData>
    <row r="4" spans="1:9" ht="18.75">
      <c r="A4" s="247" t="s">
        <v>60</v>
      </c>
      <c r="B4" s="247"/>
      <c r="C4" s="247"/>
      <c r="D4" s="247"/>
      <c r="E4" s="247"/>
      <c r="F4" s="247"/>
      <c r="G4" s="247"/>
      <c r="H4" s="247"/>
    </row>
    <row r="6" spans="1:9" ht="13.5" thickBot="1"/>
    <row r="7" spans="1:9" ht="45" customHeight="1">
      <c r="A7" s="87" t="s">
        <v>70</v>
      </c>
      <c r="B7" s="224" t="s">
        <v>2</v>
      </c>
      <c r="C7" s="12" t="s">
        <v>85</v>
      </c>
      <c r="D7" s="229" t="s">
        <v>3</v>
      </c>
      <c r="E7" s="230"/>
      <c r="F7" s="230"/>
      <c r="G7" s="231"/>
      <c r="H7" s="40" t="s">
        <v>4</v>
      </c>
      <c r="I7" s="241" t="s">
        <v>1</v>
      </c>
    </row>
    <row r="8" spans="1:9" ht="30.75" thickBot="1">
      <c r="A8" s="94" t="s">
        <v>71</v>
      </c>
      <c r="B8" s="225"/>
      <c r="C8" s="13" t="s">
        <v>86</v>
      </c>
      <c r="D8" s="232"/>
      <c r="E8" s="233"/>
      <c r="F8" s="233"/>
      <c r="G8" s="234"/>
      <c r="H8" s="42" t="s">
        <v>5</v>
      </c>
      <c r="I8" s="242"/>
    </row>
    <row r="9" spans="1:9" ht="15.75" thickBot="1">
      <c r="A9" s="95"/>
      <c r="B9" s="44" t="s">
        <v>9</v>
      </c>
      <c r="C9" s="45"/>
      <c r="D9" s="144" t="s">
        <v>6</v>
      </c>
      <c r="E9" s="248" t="s">
        <v>7</v>
      </c>
      <c r="F9" s="248"/>
      <c r="G9" s="144" t="s">
        <v>8</v>
      </c>
      <c r="H9" s="145"/>
      <c r="I9" s="146"/>
    </row>
    <row r="10" spans="1:9" ht="30">
      <c r="A10" s="212" t="s">
        <v>72</v>
      </c>
      <c r="B10" s="35" t="s">
        <v>65</v>
      </c>
      <c r="C10" s="35">
        <v>210</v>
      </c>
      <c r="D10" s="198">
        <v>4.5199999999999996</v>
      </c>
      <c r="E10" s="199"/>
      <c r="F10" s="17">
        <v>4.07</v>
      </c>
      <c r="G10" s="17">
        <v>35.46</v>
      </c>
      <c r="H10" s="17">
        <v>197</v>
      </c>
      <c r="I10" s="17" t="s">
        <v>37</v>
      </c>
    </row>
    <row r="11" spans="1:9" ht="5.25" customHeight="1">
      <c r="A11" s="215"/>
      <c r="B11" s="17"/>
      <c r="C11" s="17"/>
      <c r="D11" s="235">
        <v>2</v>
      </c>
      <c r="E11" s="235"/>
      <c r="F11" s="17"/>
      <c r="G11" s="17"/>
      <c r="H11" s="17"/>
      <c r="I11" s="19"/>
    </row>
    <row r="12" spans="1:9" ht="15">
      <c r="A12" s="213"/>
      <c r="B12" s="70" t="s">
        <v>42</v>
      </c>
      <c r="C12" s="71">
        <v>10</v>
      </c>
      <c r="D12" s="235"/>
      <c r="E12" s="235"/>
      <c r="F12" s="17">
        <v>8.1999999999999993</v>
      </c>
      <c r="G12" s="17">
        <v>0.1</v>
      </c>
      <c r="H12" s="17">
        <v>75</v>
      </c>
      <c r="I12" s="17" t="s">
        <v>34</v>
      </c>
    </row>
    <row r="13" spans="1:9" ht="15">
      <c r="A13" s="74" t="s">
        <v>76</v>
      </c>
      <c r="B13" s="67" t="s">
        <v>43</v>
      </c>
      <c r="C13" s="18">
        <v>15</v>
      </c>
      <c r="D13" s="235">
        <v>3.48</v>
      </c>
      <c r="E13" s="235"/>
      <c r="F13" s="17">
        <v>4.43</v>
      </c>
      <c r="G13" s="17"/>
      <c r="H13" s="17">
        <v>54.6</v>
      </c>
      <c r="I13" s="17" t="s">
        <v>35</v>
      </c>
    </row>
    <row r="14" spans="1:9" ht="15.75" thickBot="1">
      <c r="A14" s="214" t="s">
        <v>20</v>
      </c>
      <c r="B14" s="197" t="s">
        <v>15</v>
      </c>
      <c r="C14" s="176">
        <v>50</v>
      </c>
      <c r="D14" s="153">
        <v>6.9</v>
      </c>
      <c r="E14" s="167">
        <v>6.9</v>
      </c>
      <c r="F14" s="167">
        <v>0.8</v>
      </c>
      <c r="G14" s="153">
        <v>71.3</v>
      </c>
      <c r="H14" s="153">
        <v>316</v>
      </c>
      <c r="I14" s="163" t="s">
        <v>118</v>
      </c>
    </row>
    <row r="15" spans="1:9" ht="15">
      <c r="A15" s="215"/>
      <c r="B15" s="32" t="s">
        <v>48</v>
      </c>
      <c r="C15" s="32">
        <v>150</v>
      </c>
      <c r="D15" s="17">
        <v>2.2599999999999998</v>
      </c>
      <c r="E15" s="17">
        <f>SUM(D15)</f>
        <v>2.2599999999999998</v>
      </c>
      <c r="F15" s="17">
        <v>0.76</v>
      </c>
      <c r="G15" s="17">
        <v>28.5</v>
      </c>
      <c r="H15" s="17">
        <v>141.76</v>
      </c>
      <c r="I15" s="17" t="s">
        <v>36</v>
      </c>
    </row>
    <row r="16" spans="1:9" ht="25.5" customHeight="1" thickBot="1">
      <c r="A16" s="216"/>
      <c r="B16" s="17" t="s">
        <v>18</v>
      </c>
      <c r="C16" s="17">
        <v>200</v>
      </c>
      <c r="D16" s="17">
        <v>0.2</v>
      </c>
      <c r="E16" s="17"/>
      <c r="F16" s="17"/>
      <c r="G16" s="17">
        <v>14</v>
      </c>
      <c r="H16" s="17">
        <v>28</v>
      </c>
      <c r="I16" s="68" t="s">
        <v>29</v>
      </c>
    </row>
    <row r="17" spans="1:9" ht="25.5" customHeight="1">
      <c r="A17" s="93"/>
      <c r="B17" s="17"/>
      <c r="C17" s="17"/>
      <c r="D17" s="17"/>
      <c r="E17" s="17"/>
      <c r="F17" s="17"/>
      <c r="G17" s="17"/>
      <c r="H17" s="17"/>
      <c r="I17" s="115"/>
    </row>
    <row r="18" spans="1:9" ht="18" customHeight="1">
      <c r="A18" s="93"/>
      <c r="B18" s="106" t="s">
        <v>84</v>
      </c>
      <c r="C18" s="23">
        <f>C10+C12+C13+C14+C15+C16+C11</f>
        <v>635</v>
      </c>
      <c r="D18" s="23">
        <f>D10+D12+D13+D14+D15+D16+D11</f>
        <v>19.36</v>
      </c>
      <c r="E18" s="23"/>
      <c r="F18" s="23">
        <f>F10+F12+F13+F14+F15+F16+F11</f>
        <v>18.260000000000002</v>
      </c>
      <c r="G18" s="23">
        <f>G10+G11+G12+G13+G14+G15+G16</f>
        <v>149.36000000000001</v>
      </c>
      <c r="H18" s="23">
        <f>H10+H11+H12+H13+H14+H15+H16</f>
        <v>812.36</v>
      </c>
      <c r="I18" s="147"/>
    </row>
    <row r="19" spans="1:9" ht="15.75" thickBot="1">
      <c r="A19" s="17"/>
      <c r="B19" s="23" t="s">
        <v>10</v>
      </c>
      <c r="C19" s="17"/>
      <c r="D19" s="235"/>
      <c r="E19" s="235"/>
      <c r="F19" s="17"/>
      <c r="G19" s="32"/>
      <c r="H19" s="19"/>
      <c r="I19" s="17"/>
    </row>
    <row r="20" spans="1:9" ht="15">
      <c r="A20" s="76" t="s">
        <v>21</v>
      </c>
      <c r="B20" s="171" t="s">
        <v>97</v>
      </c>
      <c r="C20" s="165">
        <v>200</v>
      </c>
      <c r="D20" s="165">
        <v>4.34</v>
      </c>
      <c r="E20" s="165">
        <v>12.82</v>
      </c>
      <c r="F20" s="165">
        <v>12.82</v>
      </c>
      <c r="G20" s="165">
        <v>25.18</v>
      </c>
      <c r="H20" s="165">
        <v>241</v>
      </c>
      <c r="I20" s="165" t="s">
        <v>98</v>
      </c>
    </row>
    <row r="21" spans="1:9" ht="15">
      <c r="A21" s="17"/>
      <c r="B21" s="172" t="s">
        <v>126</v>
      </c>
      <c r="C21" s="165">
        <v>100</v>
      </c>
      <c r="D21" s="165">
        <v>22.4</v>
      </c>
      <c r="E21" s="165">
        <v>18.23</v>
      </c>
      <c r="F21" s="165">
        <v>18.23</v>
      </c>
      <c r="G21" s="165">
        <v>7.03</v>
      </c>
      <c r="H21" s="165">
        <v>281.25</v>
      </c>
      <c r="I21" s="170" t="s">
        <v>99</v>
      </c>
    </row>
    <row r="22" spans="1:9" ht="15">
      <c r="A22" s="31"/>
      <c r="B22" s="172" t="s">
        <v>127</v>
      </c>
      <c r="C22" s="165">
        <v>200</v>
      </c>
      <c r="D22" s="165">
        <v>4.08</v>
      </c>
      <c r="E22" s="165">
        <v>3.54</v>
      </c>
      <c r="F22" s="165">
        <v>3.54</v>
      </c>
      <c r="G22" s="165">
        <v>17.579999999999998</v>
      </c>
      <c r="H22" s="165">
        <v>118.6</v>
      </c>
      <c r="I22" s="170" t="s">
        <v>29</v>
      </c>
    </row>
    <row r="23" spans="1:9" ht="15.75" thickBot="1">
      <c r="A23" s="19"/>
      <c r="B23" s="197" t="s">
        <v>15</v>
      </c>
      <c r="C23" s="176">
        <v>50</v>
      </c>
      <c r="D23" s="153">
        <v>6.9</v>
      </c>
      <c r="E23" s="167">
        <v>6.9</v>
      </c>
      <c r="F23" s="167">
        <v>0.8</v>
      </c>
      <c r="G23" s="153">
        <v>71.3</v>
      </c>
      <c r="H23" s="153">
        <v>316</v>
      </c>
      <c r="I23" s="163" t="s">
        <v>118</v>
      </c>
    </row>
    <row r="24" spans="1:9" ht="6" customHeight="1">
      <c r="A24" s="68"/>
      <c r="B24" s="17"/>
      <c r="C24" s="17"/>
      <c r="D24" s="198"/>
      <c r="E24" s="199"/>
      <c r="F24" s="17"/>
      <c r="G24" s="17"/>
      <c r="H24" s="17"/>
      <c r="I24" s="68"/>
    </row>
    <row r="25" spans="1:9" ht="15.75" thickBot="1">
      <c r="A25" s="68"/>
      <c r="B25" s="16"/>
      <c r="C25" s="18"/>
      <c r="D25" s="240"/>
      <c r="E25" s="240"/>
      <c r="F25" s="32"/>
      <c r="G25" s="18"/>
      <c r="H25" s="17"/>
      <c r="I25" s="74"/>
    </row>
    <row r="26" spans="1:9" ht="15.75" thickBot="1">
      <c r="A26" s="32"/>
      <c r="B26" s="100" t="s">
        <v>88</v>
      </c>
      <c r="C26" s="23">
        <f>C20+C21+C22+C23+C24+C25</f>
        <v>550</v>
      </c>
      <c r="D26" s="245">
        <f>D20+D21+D22+D23+D25+D24</f>
        <v>37.72</v>
      </c>
      <c r="E26" s="246"/>
      <c r="F26" s="51">
        <f>F20+F25+F21+F22+F23+F24</f>
        <v>35.39</v>
      </c>
      <c r="G26" s="23">
        <f>G20+G25+G21+G22+G23+G24</f>
        <v>121.09</v>
      </c>
      <c r="H26" s="23">
        <f>H20+H25+H21+H22+H23+H24</f>
        <v>956.85</v>
      </c>
      <c r="I26" s="51"/>
    </row>
    <row r="27" spans="1:9" ht="15.75" thickBot="1">
      <c r="A27" s="27"/>
      <c r="B27" s="100" t="s">
        <v>87</v>
      </c>
      <c r="C27" s="48">
        <f>C26+C18</f>
        <v>1185</v>
      </c>
      <c r="D27" s="227">
        <f>D26+D18</f>
        <v>57.08</v>
      </c>
      <c r="E27" s="228"/>
      <c r="F27" s="119">
        <f>F26+F18</f>
        <v>53.650000000000006</v>
      </c>
      <c r="G27" s="92">
        <f>G26+G18</f>
        <v>270.45000000000005</v>
      </c>
      <c r="H27" s="91">
        <f>H26+H18</f>
        <v>1769.21</v>
      </c>
      <c r="I27" s="44"/>
    </row>
    <row r="28" spans="1:9">
      <c r="A28" s="15"/>
      <c r="B28" s="15"/>
      <c r="C28" s="15"/>
      <c r="D28" s="15"/>
      <c r="E28" s="15"/>
      <c r="F28" s="15"/>
      <c r="G28" s="15"/>
      <c r="H28" s="15"/>
      <c r="I28" s="15"/>
    </row>
    <row r="29" spans="1:9">
      <c r="A29" s="15"/>
      <c r="B29" s="15"/>
      <c r="C29" s="15"/>
      <c r="D29" s="15"/>
      <c r="E29" s="15"/>
      <c r="F29" s="15"/>
      <c r="G29" s="15"/>
      <c r="H29" s="15"/>
      <c r="I29" s="15"/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>
      <c r="A31" s="15"/>
      <c r="B31" s="15"/>
      <c r="C31" s="15"/>
      <c r="D31" s="15"/>
      <c r="E31" s="15"/>
      <c r="F31" s="15"/>
      <c r="G31" s="15"/>
      <c r="H31" s="15"/>
      <c r="I31" s="15"/>
    </row>
    <row r="32" spans="1:9">
      <c r="A32" s="15"/>
      <c r="B32" s="15"/>
      <c r="C32" s="15"/>
      <c r="D32" s="15"/>
      <c r="E32" s="15"/>
      <c r="F32" s="15"/>
      <c r="G32" s="15"/>
      <c r="H32" s="15"/>
      <c r="I32" s="15"/>
    </row>
    <row r="33" spans="1:9">
      <c r="A33" s="15"/>
      <c r="B33" s="15"/>
      <c r="C33" s="15"/>
      <c r="D33" s="15"/>
      <c r="E33" s="15"/>
      <c r="F33" s="15"/>
      <c r="G33" s="15"/>
      <c r="H33" s="15"/>
      <c r="I33" s="15"/>
    </row>
    <row r="34" spans="1:9">
      <c r="A34" s="15"/>
      <c r="B34" s="15"/>
      <c r="C34" s="15"/>
      <c r="D34" s="15"/>
      <c r="E34" s="15"/>
      <c r="F34" s="15"/>
      <c r="G34" s="15"/>
      <c r="H34" s="15"/>
      <c r="I34" s="15"/>
    </row>
    <row r="35" spans="1:9">
      <c r="A35" s="15"/>
      <c r="B35" s="15"/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>
      <c r="A37" s="15"/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5"/>
      <c r="C39" s="15"/>
      <c r="D39" s="15"/>
      <c r="E39" s="15"/>
      <c r="F39" s="15"/>
      <c r="G39" s="15"/>
      <c r="H39" s="15"/>
      <c r="I39" s="15"/>
    </row>
    <row r="40" spans="1:9">
      <c r="A40" s="15"/>
      <c r="B40" s="15"/>
      <c r="C40" s="15"/>
      <c r="D40" s="15"/>
      <c r="E40" s="15"/>
      <c r="F40" s="15"/>
      <c r="G40" s="15"/>
      <c r="H40" s="15"/>
      <c r="I40" s="15"/>
    </row>
    <row r="41" spans="1:9">
      <c r="A41" s="15"/>
      <c r="B41" s="15"/>
      <c r="C41" s="15"/>
      <c r="D41" s="15"/>
      <c r="E41" s="15"/>
      <c r="F41" s="15"/>
      <c r="G41" s="15"/>
      <c r="H41" s="15"/>
      <c r="I41" s="15"/>
    </row>
  </sheetData>
  <mergeCells count="16">
    <mergeCell ref="I7:I8"/>
    <mergeCell ref="A10:A12"/>
    <mergeCell ref="A14:A16"/>
    <mergeCell ref="A4:H4"/>
    <mergeCell ref="D10:E10"/>
    <mergeCell ref="B7:B8"/>
    <mergeCell ref="D7:G8"/>
    <mergeCell ref="E9:F9"/>
    <mergeCell ref="D12:E12"/>
    <mergeCell ref="D13:E13"/>
    <mergeCell ref="D11:E11"/>
    <mergeCell ref="D26:E26"/>
    <mergeCell ref="D27:E27"/>
    <mergeCell ref="D19:E19"/>
    <mergeCell ref="D24:E24"/>
    <mergeCell ref="D25:E25"/>
  </mergeCells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6"/>
  <sheetViews>
    <sheetView topLeftCell="A8" workbookViewId="0">
      <selection activeCell="B21" sqref="B21:H21"/>
    </sheetView>
  </sheetViews>
  <sheetFormatPr defaultRowHeight="12.75"/>
  <cols>
    <col min="2" max="2" width="31.42578125" customWidth="1"/>
    <col min="3" max="3" width="12.42578125" customWidth="1"/>
    <col min="4" max="4" width="11.28515625" customWidth="1"/>
    <col min="5" max="5" width="14" customWidth="1"/>
    <col min="6" max="6" width="12" customWidth="1"/>
    <col min="7" max="7" width="14.140625" customWidth="1"/>
  </cols>
  <sheetData>
    <row r="2" spans="1:8" ht="7.5" customHeight="1"/>
    <row r="3" spans="1:8" hidden="1"/>
    <row r="4" spans="1:8">
      <c r="D4" s="7"/>
    </row>
    <row r="5" spans="1:8">
      <c r="D5" s="7"/>
    </row>
    <row r="6" spans="1:8" ht="19.5" thickBot="1">
      <c r="A6" s="202" t="s">
        <v>19</v>
      </c>
      <c r="B6" s="202"/>
      <c r="C6" s="202"/>
      <c r="D6" s="202"/>
      <c r="E6" s="202"/>
      <c r="F6" s="202"/>
      <c r="G6" s="202"/>
    </row>
    <row r="7" spans="1:8" ht="45" customHeight="1">
      <c r="A7" s="87" t="s">
        <v>70</v>
      </c>
      <c r="B7" s="224" t="s">
        <v>2</v>
      </c>
      <c r="C7" s="12" t="s">
        <v>85</v>
      </c>
      <c r="D7" s="251" t="s">
        <v>3</v>
      </c>
      <c r="E7" s="252"/>
      <c r="F7" s="253"/>
      <c r="G7" s="60" t="s">
        <v>4</v>
      </c>
      <c r="H7" s="249" t="s">
        <v>1</v>
      </c>
    </row>
    <row r="8" spans="1:8" ht="30.75" thickBot="1">
      <c r="A8" s="94" t="s">
        <v>71</v>
      </c>
      <c r="B8" s="225"/>
      <c r="C8" s="13" t="s">
        <v>86</v>
      </c>
      <c r="D8" s="254"/>
      <c r="E8" s="255"/>
      <c r="F8" s="256"/>
      <c r="G8" s="61" t="s">
        <v>5</v>
      </c>
      <c r="H8" s="250"/>
    </row>
    <row r="9" spans="1:8" ht="15.75" thickBot="1">
      <c r="A9" s="95"/>
      <c r="B9" s="48" t="s">
        <v>20</v>
      </c>
      <c r="C9" s="59"/>
      <c r="D9" s="53" t="s">
        <v>6</v>
      </c>
      <c r="E9" s="53" t="s">
        <v>7</v>
      </c>
      <c r="F9" s="53" t="s">
        <v>8</v>
      </c>
      <c r="G9" s="53"/>
      <c r="H9" s="57"/>
    </row>
    <row r="10" spans="1:8" ht="34.5" customHeight="1">
      <c r="A10" s="212" t="s">
        <v>72</v>
      </c>
      <c r="B10" s="52" t="s">
        <v>63</v>
      </c>
      <c r="C10" s="35">
        <v>200</v>
      </c>
      <c r="D10" s="141">
        <v>7.89</v>
      </c>
      <c r="E10" s="142">
        <v>7.49</v>
      </c>
      <c r="F10" s="143">
        <v>40.479999999999997</v>
      </c>
      <c r="G10" s="143">
        <v>260.89999999999998</v>
      </c>
      <c r="H10" s="79" t="s">
        <v>62</v>
      </c>
    </row>
    <row r="11" spans="1:8" ht="15">
      <c r="A11" s="213"/>
      <c r="B11" s="70" t="s">
        <v>42</v>
      </c>
      <c r="C11" s="66">
        <v>10</v>
      </c>
      <c r="D11" s="17"/>
      <c r="E11" s="17">
        <v>8.1999999999999993</v>
      </c>
      <c r="F11" s="17">
        <v>0.1</v>
      </c>
      <c r="G11" s="17">
        <v>75</v>
      </c>
      <c r="H11" s="17" t="s">
        <v>34</v>
      </c>
    </row>
    <row r="12" spans="1:8" ht="15">
      <c r="A12" s="74" t="s">
        <v>77</v>
      </c>
      <c r="B12" s="67" t="s">
        <v>43</v>
      </c>
      <c r="C12" s="18">
        <v>15</v>
      </c>
      <c r="D12" s="17">
        <v>3.48</v>
      </c>
      <c r="E12" s="17">
        <v>4.43</v>
      </c>
      <c r="F12" s="17"/>
      <c r="G12" s="17">
        <v>54.6</v>
      </c>
      <c r="H12" s="17" t="s">
        <v>35</v>
      </c>
    </row>
    <row r="13" spans="1:8" ht="15">
      <c r="A13" s="214" t="s">
        <v>20</v>
      </c>
      <c r="B13" s="197" t="s">
        <v>15</v>
      </c>
      <c r="C13" s="153">
        <v>50</v>
      </c>
      <c r="D13" s="153">
        <v>6.9</v>
      </c>
      <c r="E13" s="167">
        <v>0.8</v>
      </c>
      <c r="F13" s="153">
        <v>71.3</v>
      </c>
      <c r="G13" s="153">
        <v>316</v>
      </c>
      <c r="H13" s="17" t="s">
        <v>118</v>
      </c>
    </row>
    <row r="14" spans="1:8" ht="15">
      <c r="A14" s="215"/>
      <c r="B14" s="16" t="s">
        <v>59</v>
      </c>
      <c r="C14" s="18">
        <v>150</v>
      </c>
      <c r="D14" s="17">
        <v>0.6</v>
      </c>
      <c r="E14" s="17">
        <v>0.6</v>
      </c>
      <c r="F14" s="17">
        <v>14.7</v>
      </c>
      <c r="G14" s="17">
        <v>70.3</v>
      </c>
      <c r="H14" s="17" t="s">
        <v>36</v>
      </c>
    </row>
    <row r="15" spans="1:8" ht="23.25" customHeight="1" thickBot="1">
      <c r="A15" s="216"/>
      <c r="B15" s="17" t="s">
        <v>18</v>
      </c>
      <c r="C15" s="17">
        <v>200</v>
      </c>
      <c r="D15" s="17">
        <v>0.2</v>
      </c>
      <c r="E15" s="17"/>
      <c r="F15" s="17">
        <v>14</v>
      </c>
      <c r="G15" s="17">
        <v>28</v>
      </c>
      <c r="H15" s="17" t="s">
        <v>29</v>
      </c>
    </row>
    <row r="16" spans="1:8" ht="21" customHeight="1" thickBot="1">
      <c r="A16" s="99"/>
      <c r="B16" s="106" t="s">
        <v>84</v>
      </c>
      <c r="C16" s="111">
        <f>C10+C11+C12+C13+C14+C15</f>
        <v>625</v>
      </c>
      <c r="D16" s="23">
        <f>D10+D11+D12+D13+D14+D15</f>
        <v>19.07</v>
      </c>
      <c r="E16" s="23">
        <f>E10+E11+E12+E13+E14+E15</f>
        <v>21.52</v>
      </c>
      <c r="F16" s="23">
        <f>F10+F11+F12+F13+F14+F15</f>
        <v>140.57999999999998</v>
      </c>
      <c r="G16" s="23">
        <f>G10+G11+G12+G13+G14+G15</f>
        <v>804.8</v>
      </c>
      <c r="H16" s="23"/>
    </row>
    <row r="17" spans="1:8" ht="15.75" thickBot="1">
      <c r="A17" s="97"/>
      <c r="B17" s="23" t="s">
        <v>21</v>
      </c>
      <c r="C17" s="25"/>
      <c r="D17" s="25"/>
      <c r="E17" s="16"/>
      <c r="F17" s="16"/>
      <c r="G17" s="16"/>
      <c r="H17" s="16"/>
    </row>
    <row r="18" spans="1:8" ht="15">
      <c r="A18" s="78" t="s">
        <v>21</v>
      </c>
      <c r="B18" s="164" t="s">
        <v>142</v>
      </c>
      <c r="C18" s="173">
        <v>210</v>
      </c>
      <c r="D18" s="173">
        <v>19</v>
      </c>
      <c r="E18" s="173">
        <v>13.94</v>
      </c>
      <c r="F18" s="173">
        <v>54.9</v>
      </c>
      <c r="G18" s="173">
        <v>411.85</v>
      </c>
      <c r="H18" s="174" t="s">
        <v>66</v>
      </c>
    </row>
    <row r="19" spans="1:8" ht="20.25" customHeight="1">
      <c r="A19" s="17"/>
      <c r="B19" s="168" t="s">
        <v>18</v>
      </c>
      <c r="C19" s="165">
        <v>200</v>
      </c>
      <c r="D19" s="165">
        <v>0.2</v>
      </c>
      <c r="E19" s="165"/>
      <c r="F19" s="165">
        <v>14</v>
      </c>
      <c r="G19" s="165">
        <v>28</v>
      </c>
      <c r="H19" s="175" t="s">
        <v>29</v>
      </c>
    </row>
    <row r="20" spans="1:8" ht="15.75" thickBot="1">
      <c r="A20" s="74"/>
      <c r="B20" s="197" t="s">
        <v>15</v>
      </c>
      <c r="C20" s="153">
        <v>50</v>
      </c>
      <c r="D20" s="153">
        <v>6.9</v>
      </c>
      <c r="E20" s="167">
        <v>0.8</v>
      </c>
      <c r="F20" s="153">
        <v>71.3</v>
      </c>
      <c r="G20" s="153">
        <v>316</v>
      </c>
      <c r="H20" s="17" t="s">
        <v>118</v>
      </c>
    </row>
    <row r="21" spans="1:8" ht="15">
      <c r="A21" s="19"/>
      <c r="B21" s="164" t="s">
        <v>128</v>
      </c>
      <c r="C21" s="177">
        <v>100</v>
      </c>
      <c r="D21" s="177">
        <v>0.6</v>
      </c>
      <c r="E21" s="177">
        <v>0.14000000000000001</v>
      </c>
      <c r="F21" s="177">
        <v>15</v>
      </c>
      <c r="G21" s="177">
        <v>66</v>
      </c>
      <c r="H21" s="175" t="s">
        <v>143</v>
      </c>
    </row>
    <row r="22" spans="1:8" ht="15.75" thickBot="1">
      <c r="A22" s="24"/>
      <c r="B22" s="168" t="s">
        <v>121</v>
      </c>
      <c r="C22" s="165">
        <v>65</v>
      </c>
      <c r="D22" s="165">
        <v>1.1000000000000001</v>
      </c>
      <c r="E22" s="165">
        <v>0.2</v>
      </c>
      <c r="F22" s="165">
        <v>3.8</v>
      </c>
      <c r="G22" s="165">
        <v>22</v>
      </c>
      <c r="H22" s="175" t="s">
        <v>33</v>
      </c>
    </row>
    <row r="23" spans="1:8" ht="15.75" thickBot="1">
      <c r="A23" s="24"/>
      <c r="B23" s="134" t="s">
        <v>88</v>
      </c>
      <c r="C23" s="151">
        <f>C18+C19+C20+C21+C22</f>
        <v>625</v>
      </c>
      <c r="D23" s="91">
        <f>D18+D19+D20+D21+D22</f>
        <v>27.800000000000004</v>
      </c>
      <c r="E23" s="48">
        <f>E18+E19+E20+E21+E22</f>
        <v>15.08</v>
      </c>
      <c r="F23" s="137">
        <f>F18+F19+F20+F21+F22</f>
        <v>159</v>
      </c>
      <c r="G23" s="137">
        <f>G18+G19+G20+G21+G22</f>
        <v>843.85</v>
      </c>
      <c r="H23" s="154"/>
    </row>
    <row r="24" spans="1:8" ht="15.75" thickBot="1">
      <c r="A24" s="57"/>
      <c r="B24" s="134" t="s">
        <v>87</v>
      </c>
      <c r="C24" s="44">
        <f>C23+C16</f>
        <v>1250</v>
      </c>
      <c r="D24" s="91">
        <f>D23+D16</f>
        <v>46.870000000000005</v>
      </c>
      <c r="E24" s="89">
        <f>E23+E16</f>
        <v>36.6</v>
      </c>
      <c r="F24" s="48">
        <f>F23+F16</f>
        <v>299.58</v>
      </c>
      <c r="G24" s="48">
        <f>G23+G16</f>
        <v>1648.65</v>
      </c>
      <c r="H24" s="155"/>
    </row>
    <row r="25" spans="1:8">
      <c r="A25" s="2"/>
      <c r="B25" s="2"/>
      <c r="C25" s="2"/>
      <c r="D25" s="2"/>
      <c r="E25" s="2"/>
      <c r="F25" s="2"/>
      <c r="G25" s="2"/>
    </row>
    <row r="26" spans="1:8">
      <c r="A26" s="4"/>
    </row>
  </sheetData>
  <mergeCells count="6">
    <mergeCell ref="H7:H8"/>
    <mergeCell ref="A10:A11"/>
    <mergeCell ref="A13:A15"/>
    <mergeCell ref="A6:G6"/>
    <mergeCell ref="B7:B8"/>
    <mergeCell ref="D7:F8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topLeftCell="A17" workbookViewId="0">
      <selection activeCell="G21" sqref="G21:H21"/>
    </sheetView>
  </sheetViews>
  <sheetFormatPr defaultRowHeight="12.75"/>
  <cols>
    <col min="1" max="1" width="8.42578125" customWidth="1"/>
    <col min="2" max="2" width="37.7109375" customWidth="1"/>
    <col min="3" max="3" width="16" customWidth="1"/>
    <col min="4" max="4" width="11.28515625" customWidth="1"/>
    <col min="5" max="5" width="10.42578125" customWidth="1"/>
    <col min="6" max="6" width="10.140625" customWidth="1"/>
    <col min="8" max="8" width="4.28515625" customWidth="1"/>
  </cols>
  <sheetData>
    <row r="1" spans="1:10" ht="7.5" customHeight="1"/>
    <row r="2" spans="1:10" ht="6" customHeight="1"/>
    <row r="3" spans="1:10" ht="5.25" customHeight="1"/>
    <row r="4" spans="1:10" hidden="1"/>
    <row r="5" spans="1:10" ht="3.75" customHeight="1"/>
    <row r="6" spans="1:10" ht="2.25" customHeight="1"/>
    <row r="7" spans="1:10" ht="5.25" customHeight="1"/>
    <row r="8" spans="1:10" ht="1.5" customHeight="1"/>
    <row r="9" spans="1:10" ht="21" customHeight="1" thickBot="1">
      <c r="A9" s="4" t="s">
        <v>22</v>
      </c>
    </row>
    <row r="10" spans="1:10" ht="15.75" customHeight="1">
      <c r="A10" s="87" t="s">
        <v>70</v>
      </c>
      <c r="B10" s="224" t="s">
        <v>2</v>
      </c>
      <c r="C10" s="12" t="s">
        <v>85</v>
      </c>
      <c r="D10" s="204" t="s">
        <v>3</v>
      </c>
      <c r="E10" s="205"/>
      <c r="F10" s="270"/>
      <c r="G10" s="204" t="s">
        <v>54</v>
      </c>
      <c r="H10" s="270"/>
      <c r="I10" s="222" t="s">
        <v>1</v>
      </c>
    </row>
    <row r="11" spans="1:10" ht="15.6" customHeight="1" thickBot="1">
      <c r="A11" s="94" t="s">
        <v>71</v>
      </c>
      <c r="B11" s="225"/>
      <c r="C11" s="13" t="s">
        <v>86</v>
      </c>
      <c r="D11" s="206"/>
      <c r="E11" s="207"/>
      <c r="F11" s="271"/>
      <c r="G11" s="272"/>
      <c r="H11" s="273"/>
      <c r="I11" s="268"/>
    </row>
    <row r="12" spans="1:10" ht="34.5" customHeight="1" thickBot="1">
      <c r="A12" s="95"/>
      <c r="B12" s="44" t="s">
        <v>9</v>
      </c>
      <c r="C12" s="45"/>
      <c r="D12" s="48" t="s">
        <v>6</v>
      </c>
      <c r="E12" s="48" t="s">
        <v>7</v>
      </c>
      <c r="F12" s="48" t="s">
        <v>8</v>
      </c>
      <c r="G12" s="243"/>
      <c r="H12" s="227"/>
      <c r="I12" s="19"/>
      <c r="J12" s="15"/>
    </row>
    <row r="13" spans="1:10" ht="33" customHeight="1">
      <c r="A13" s="212" t="s">
        <v>78</v>
      </c>
      <c r="B13" s="35" t="s">
        <v>31</v>
      </c>
      <c r="C13" s="35">
        <v>260</v>
      </c>
      <c r="D13" s="35">
        <v>21.4</v>
      </c>
      <c r="E13" s="35">
        <v>21.4</v>
      </c>
      <c r="F13" s="35">
        <v>43.6</v>
      </c>
      <c r="G13" s="265">
        <v>453</v>
      </c>
      <c r="H13" s="213"/>
      <c r="I13" s="17" t="s">
        <v>30</v>
      </c>
      <c r="J13" s="15"/>
    </row>
    <row r="14" spans="1:10" ht="16.5" customHeight="1" thickBot="1">
      <c r="A14" s="213"/>
      <c r="B14" s="197" t="s">
        <v>15</v>
      </c>
      <c r="C14" s="176">
        <v>50</v>
      </c>
      <c r="D14" s="153">
        <v>6.9</v>
      </c>
      <c r="E14" s="167">
        <v>0.8</v>
      </c>
      <c r="F14" s="153">
        <v>71.3</v>
      </c>
      <c r="G14" s="266">
        <v>316</v>
      </c>
      <c r="H14" s="267"/>
      <c r="I14" s="163" t="s">
        <v>118</v>
      </c>
      <c r="J14" s="15"/>
    </row>
    <row r="15" spans="1:10" ht="15" customHeight="1">
      <c r="A15" s="74" t="s">
        <v>79</v>
      </c>
      <c r="B15" s="17" t="s">
        <v>116</v>
      </c>
      <c r="C15" s="17">
        <v>150</v>
      </c>
      <c r="D15" s="17">
        <v>0.6</v>
      </c>
      <c r="E15" s="17">
        <v>0.6</v>
      </c>
      <c r="F15" s="17">
        <v>14.7</v>
      </c>
      <c r="G15" s="263">
        <v>70.3</v>
      </c>
      <c r="H15" s="199"/>
      <c r="I15" s="17" t="s">
        <v>36</v>
      </c>
      <c r="J15" s="15"/>
    </row>
    <row r="16" spans="1:10" ht="15">
      <c r="A16" s="214" t="s">
        <v>20</v>
      </c>
      <c r="B16" s="17" t="s">
        <v>18</v>
      </c>
      <c r="C16" s="17">
        <v>200</v>
      </c>
      <c r="D16" s="17">
        <v>0.2</v>
      </c>
      <c r="E16" s="17"/>
      <c r="F16" s="17">
        <v>14</v>
      </c>
      <c r="G16" s="199">
        <v>28</v>
      </c>
      <c r="H16" s="235"/>
      <c r="I16" s="17" t="s">
        <v>29</v>
      </c>
      <c r="J16" s="15"/>
    </row>
    <row r="17" spans="1:10" ht="15">
      <c r="A17" s="215"/>
      <c r="B17" s="32"/>
      <c r="C17" s="32"/>
      <c r="D17" s="32"/>
      <c r="E17" s="32"/>
      <c r="F17" s="32"/>
      <c r="G17" s="198"/>
      <c r="H17" s="199"/>
      <c r="I17" s="17"/>
      <c r="J17" s="15"/>
    </row>
    <row r="18" spans="1:10" ht="14.25">
      <c r="A18" s="215"/>
      <c r="B18" s="106" t="s">
        <v>84</v>
      </c>
      <c r="C18" s="51">
        <f>C13+C14+C15+C16+C17</f>
        <v>660</v>
      </c>
      <c r="D18" s="51">
        <f>D13+D14+D15+D16+D17</f>
        <v>29.099999999999998</v>
      </c>
      <c r="E18" s="51">
        <f>E13+E14+E15+E16+E17</f>
        <v>22.8</v>
      </c>
      <c r="F18" s="51">
        <f>F13+F14+F15+F16+F17</f>
        <v>143.6</v>
      </c>
      <c r="G18" s="245">
        <f>G13+G14+G15+G16+G17</f>
        <v>867.3</v>
      </c>
      <c r="H18" s="246"/>
      <c r="I18" s="23"/>
      <c r="J18" s="15"/>
    </row>
    <row r="19" spans="1:10" ht="26.25" customHeight="1" thickBot="1">
      <c r="A19" s="216"/>
      <c r="B19" s="51" t="s">
        <v>10</v>
      </c>
      <c r="C19" s="32"/>
      <c r="D19" s="32"/>
      <c r="E19" s="32"/>
      <c r="F19" s="32"/>
      <c r="G19" s="214"/>
      <c r="H19" s="240"/>
      <c r="I19" s="17"/>
      <c r="J19" s="15"/>
    </row>
    <row r="20" spans="1:10" ht="30.75" customHeight="1">
      <c r="A20" s="78" t="s">
        <v>21</v>
      </c>
      <c r="B20" s="164" t="s">
        <v>129</v>
      </c>
      <c r="C20" s="165">
        <v>180</v>
      </c>
      <c r="D20" s="165">
        <v>23.06</v>
      </c>
      <c r="E20" s="165">
        <v>5.12</v>
      </c>
      <c r="F20" s="165">
        <v>50.84</v>
      </c>
      <c r="G20" s="257">
        <v>328.18</v>
      </c>
      <c r="H20" s="258"/>
      <c r="I20" s="165" t="s">
        <v>26</v>
      </c>
      <c r="J20" s="15"/>
    </row>
    <row r="21" spans="1:10" ht="15.75" thickBot="1">
      <c r="A21" s="34"/>
      <c r="B21" s="168" t="s">
        <v>130</v>
      </c>
      <c r="C21" s="165">
        <v>140</v>
      </c>
      <c r="D21" s="165">
        <v>15.86</v>
      </c>
      <c r="E21" s="165">
        <v>12.45</v>
      </c>
      <c r="F21" s="165">
        <v>18.14</v>
      </c>
      <c r="G21" s="259">
        <v>247.69</v>
      </c>
      <c r="H21" s="260"/>
      <c r="I21" s="178" t="s">
        <v>131</v>
      </c>
      <c r="J21" s="15"/>
    </row>
    <row r="22" spans="1:10" ht="15">
      <c r="A22" s="31"/>
      <c r="B22" s="179" t="s">
        <v>18</v>
      </c>
      <c r="C22" s="180">
        <v>200</v>
      </c>
      <c r="D22" s="181">
        <v>0.2</v>
      </c>
      <c r="E22" s="182"/>
      <c r="F22" s="162">
        <v>14</v>
      </c>
      <c r="G22" s="266">
        <v>28</v>
      </c>
      <c r="H22" s="269"/>
      <c r="I22" s="183" t="s">
        <v>29</v>
      </c>
      <c r="J22" s="15"/>
    </row>
    <row r="23" spans="1:10" ht="15.75" thickBot="1">
      <c r="A23" s="19"/>
      <c r="B23" s="197" t="s">
        <v>15</v>
      </c>
      <c r="C23" s="176">
        <v>50</v>
      </c>
      <c r="D23" s="153">
        <v>6.9</v>
      </c>
      <c r="E23" s="167">
        <v>0.8</v>
      </c>
      <c r="F23" s="153">
        <v>71.3</v>
      </c>
      <c r="G23" s="266">
        <v>316</v>
      </c>
      <c r="H23" s="267"/>
      <c r="I23" s="163" t="s">
        <v>118</v>
      </c>
      <c r="J23" s="15"/>
    </row>
    <row r="24" spans="1:10" ht="36.75" customHeight="1">
      <c r="A24" s="74"/>
      <c r="B24" s="168" t="s">
        <v>121</v>
      </c>
      <c r="C24" s="165">
        <v>65</v>
      </c>
      <c r="D24" s="165">
        <v>1.1000000000000001</v>
      </c>
      <c r="E24" s="165">
        <v>0.2</v>
      </c>
      <c r="F24" s="165">
        <v>3.8</v>
      </c>
      <c r="G24" s="257">
        <v>22</v>
      </c>
      <c r="H24" s="258"/>
      <c r="I24" s="175" t="s">
        <v>33</v>
      </c>
      <c r="J24" s="15"/>
    </row>
    <row r="25" spans="1:10" ht="41.25" customHeight="1">
      <c r="A25" s="72"/>
      <c r="B25" s="17"/>
      <c r="C25" s="17"/>
      <c r="D25" s="17"/>
      <c r="E25" s="17"/>
      <c r="F25" s="17"/>
      <c r="G25" s="235"/>
      <c r="H25" s="235"/>
      <c r="I25" s="115"/>
      <c r="J25" s="15"/>
    </row>
    <row r="26" spans="1:10" ht="21.75" customHeight="1">
      <c r="A26" s="72"/>
      <c r="B26" s="17"/>
      <c r="C26" s="17"/>
      <c r="D26" s="17"/>
      <c r="E26" s="17"/>
      <c r="F26" s="17"/>
      <c r="G26" s="235"/>
      <c r="H26" s="235"/>
      <c r="I26" s="115"/>
      <c r="J26" s="15"/>
    </row>
    <row r="27" spans="1:10" ht="21.75" customHeight="1" thickBot="1">
      <c r="A27" s="47"/>
      <c r="B27" s="106" t="s">
        <v>88</v>
      </c>
      <c r="C27" s="23">
        <f>C20+C21+C22+C23+C24+C25</f>
        <v>635</v>
      </c>
      <c r="D27" s="23">
        <f>D20+D21+D22+D23+D24+D25</f>
        <v>47.120000000000005</v>
      </c>
      <c r="E27" s="23">
        <f>E20+E21+E22+E23+E24+E25</f>
        <v>18.57</v>
      </c>
      <c r="F27" s="23">
        <f>F20+F21+F22+F23+F24+F25</f>
        <v>158.08000000000001</v>
      </c>
      <c r="G27" s="264">
        <f>G20+G21+G22+G23+G24</f>
        <v>941.87</v>
      </c>
      <c r="H27" s="264"/>
      <c r="I27" s="115"/>
      <c r="J27" s="15"/>
    </row>
    <row r="28" spans="1:10" ht="20.25" customHeight="1" thickBot="1">
      <c r="A28" s="27"/>
      <c r="B28" s="100" t="s">
        <v>87</v>
      </c>
      <c r="C28" s="89">
        <f>C27+C18</f>
        <v>1295</v>
      </c>
      <c r="D28" s="89">
        <f>D27+D18</f>
        <v>76.22</v>
      </c>
      <c r="E28" s="89">
        <f>E27+E18</f>
        <v>41.370000000000005</v>
      </c>
      <c r="F28" s="89">
        <f>F27+F18</f>
        <v>301.68</v>
      </c>
      <c r="G28" s="261">
        <f>G27+G18</f>
        <v>1809.17</v>
      </c>
      <c r="H28" s="262"/>
      <c r="I28" s="27"/>
      <c r="J28" s="15"/>
    </row>
    <row r="29" spans="1:10">
      <c r="A29" s="20"/>
      <c r="B29" s="20"/>
      <c r="C29" s="20"/>
      <c r="D29" s="38"/>
      <c r="E29" s="38"/>
      <c r="F29" s="20"/>
      <c r="G29" s="20"/>
      <c r="H29" s="20"/>
      <c r="I29" s="15"/>
      <c r="J29" s="15"/>
    </row>
    <row r="30" spans="1:10" ht="18.75">
      <c r="A30" s="28"/>
      <c r="B30" s="15"/>
      <c r="C30" s="39"/>
      <c r="D30" s="15"/>
      <c r="E30" s="15"/>
      <c r="F30" s="15"/>
      <c r="G30" s="15"/>
      <c r="H30" s="15"/>
      <c r="I30" s="15"/>
      <c r="J30" s="15"/>
    </row>
    <row r="31" spans="1:10" ht="18.75">
      <c r="A31" s="1"/>
    </row>
    <row r="32" spans="1:10" ht="18.75">
      <c r="A32" s="1" t="s">
        <v>28</v>
      </c>
    </row>
  </sheetData>
  <mergeCells count="23">
    <mergeCell ref="G25:H25"/>
    <mergeCell ref="G22:H22"/>
    <mergeCell ref="G23:H23"/>
    <mergeCell ref="G24:H24"/>
    <mergeCell ref="B10:B11"/>
    <mergeCell ref="D10:F11"/>
    <mergeCell ref="G10:H11"/>
    <mergeCell ref="G13:H13"/>
    <mergeCell ref="G14:H14"/>
    <mergeCell ref="G17:H17"/>
    <mergeCell ref="I10:I11"/>
    <mergeCell ref="A13:A14"/>
    <mergeCell ref="A16:A19"/>
    <mergeCell ref="G18:H18"/>
    <mergeCell ref="G20:H20"/>
    <mergeCell ref="G21:H21"/>
    <mergeCell ref="G28:H28"/>
    <mergeCell ref="G12:H12"/>
    <mergeCell ref="G19:H19"/>
    <mergeCell ref="G16:H16"/>
    <mergeCell ref="G15:H15"/>
    <mergeCell ref="G26:H26"/>
    <mergeCell ref="G27:H27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9"/>
  <sheetViews>
    <sheetView topLeftCell="A7" workbookViewId="0">
      <selection activeCell="B22" sqref="B22:H22"/>
    </sheetView>
  </sheetViews>
  <sheetFormatPr defaultRowHeight="12.75"/>
  <cols>
    <col min="1" max="1" width="8" customWidth="1"/>
    <col min="2" max="2" width="23.42578125" customWidth="1"/>
    <col min="3" max="3" width="17" customWidth="1"/>
    <col min="4" max="4" width="17.7109375" customWidth="1"/>
    <col min="5" max="5" width="16" customWidth="1"/>
    <col min="6" max="6" width="16.85546875" customWidth="1"/>
    <col min="7" max="7" width="19.140625" customWidth="1"/>
  </cols>
  <sheetData>
    <row r="2" spans="1:8" ht="7.5" customHeight="1"/>
    <row r="3" spans="1:8" ht="3" customHeight="1"/>
    <row r="4" spans="1:8" ht="6" customHeight="1"/>
    <row r="5" spans="1:8" ht="3" customHeight="1"/>
    <row r="6" spans="1:8" ht="19.5" thickBot="1">
      <c r="A6" s="202" t="s">
        <v>23</v>
      </c>
      <c r="B6" s="202"/>
      <c r="C6" s="202"/>
      <c r="D6" s="202"/>
      <c r="E6" s="202"/>
      <c r="F6" s="202"/>
      <c r="G6" s="202"/>
    </row>
    <row r="7" spans="1:8" ht="30" customHeight="1">
      <c r="A7" s="87" t="s">
        <v>70</v>
      </c>
      <c r="B7" s="224" t="s">
        <v>2</v>
      </c>
      <c r="C7" s="12" t="s">
        <v>85</v>
      </c>
      <c r="D7" s="229" t="s">
        <v>3</v>
      </c>
      <c r="E7" s="230"/>
      <c r="F7" s="231"/>
      <c r="G7" s="29" t="s">
        <v>4</v>
      </c>
      <c r="H7" s="241" t="s">
        <v>1</v>
      </c>
    </row>
    <row r="8" spans="1:8" ht="27" customHeight="1" thickBot="1">
      <c r="A8" s="94" t="s">
        <v>71</v>
      </c>
      <c r="B8" s="225"/>
      <c r="C8" s="13" t="s">
        <v>86</v>
      </c>
      <c r="D8" s="232"/>
      <c r="E8" s="233"/>
      <c r="F8" s="234"/>
      <c r="G8" s="41" t="s">
        <v>5</v>
      </c>
      <c r="H8" s="242"/>
    </row>
    <row r="9" spans="1:8" ht="15.75" thickBot="1">
      <c r="A9" s="95"/>
      <c r="B9" s="48" t="s">
        <v>9</v>
      </c>
      <c r="C9" s="62"/>
      <c r="D9" s="62" t="s">
        <v>6</v>
      </c>
      <c r="E9" s="62"/>
      <c r="F9" s="62" t="s">
        <v>8</v>
      </c>
      <c r="G9" s="62"/>
      <c r="H9" s="27"/>
    </row>
    <row r="10" spans="1:8" ht="30">
      <c r="A10" s="212" t="s">
        <v>78</v>
      </c>
      <c r="B10" s="81" t="s">
        <v>110</v>
      </c>
      <c r="C10" s="81">
        <v>200</v>
      </c>
      <c r="D10" s="81">
        <v>49.58</v>
      </c>
      <c r="E10" s="81">
        <v>18.100000000000001</v>
      </c>
      <c r="F10" s="81">
        <v>33.119999999999997</v>
      </c>
      <c r="G10" s="81">
        <v>145.03</v>
      </c>
      <c r="H10" s="17" t="s">
        <v>111</v>
      </c>
    </row>
    <row r="11" spans="1:8" ht="15.75" thickBot="1">
      <c r="A11" s="213"/>
      <c r="B11" s="17" t="s">
        <v>18</v>
      </c>
      <c r="C11" s="17">
        <v>200</v>
      </c>
      <c r="D11" s="19">
        <v>0.2</v>
      </c>
      <c r="E11" s="17"/>
      <c r="F11" s="17">
        <v>14</v>
      </c>
      <c r="G11" s="17">
        <v>28</v>
      </c>
      <c r="H11" s="17" t="s">
        <v>29</v>
      </c>
    </row>
    <row r="12" spans="1:8" ht="15" customHeight="1">
      <c r="A12" s="278" t="s">
        <v>78</v>
      </c>
      <c r="B12" s="17" t="s">
        <v>15</v>
      </c>
      <c r="C12" s="153">
        <v>50</v>
      </c>
      <c r="D12" s="153">
        <v>6.9</v>
      </c>
      <c r="E12" s="153">
        <v>0.8</v>
      </c>
      <c r="F12" s="153">
        <v>71.3</v>
      </c>
      <c r="G12" s="153">
        <v>316</v>
      </c>
      <c r="H12" s="17" t="s">
        <v>118</v>
      </c>
    </row>
    <row r="13" spans="1:8" ht="12" customHeight="1">
      <c r="A13" s="265"/>
      <c r="B13" s="70"/>
      <c r="C13" s="103"/>
      <c r="D13" s="19"/>
      <c r="E13" s="17"/>
      <c r="F13" s="17"/>
      <c r="G13" s="17"/>
      <c r="H13" s="156"/>
    </row>
    <row r="14" spans="1:8" ht="28.5" customHeight="1">
      <c r="A14" s="214" t="s">
        <v>80</v>
      </c>
      <c r="B14" s="17" t="s">
        <v>49</v>
      </c>
      <c r="C14" s="32">
        <v>150</v>
      </c>
      <c r="D14" s="17">
        <v>0.6</v>
      </c>
      <c r="E14" s="17">
        <v>0.46</v>
      </c>
      <c r="F14" s="17">
        <v>14.7</v>
      </c>
      <c r="G14" s="17">
        <v>68.260000000000005</v>
      </c>
      <c r="H14" s="19" t="s">
        <v>36</v>
      </c>
    </row>
    <row r="15" spans="1:8" ht="28.5" customHeight="1">
      <c r="A15" s="215"/>
      <c r="B15" s="106" t="s">
        <v>84</v>
      </c>
      <c r="C15" s="51">
        <f>C10+C11+C12+C13+C14</f>
        <v>600</v>
      </c>
      <c r="D15" s="23">
        <f>D10+D11+D12+D13+D14</f>
        <v>57.28</v>
      </c>
      <c r="E15" s="23">
        <f>E10+E11+E12+E13+E14</f>
        <v>19.360000000000003</v>
      </c>
      <c r="F15" s="23">
        <f>F10+F11+F12+F13+F14</f>
        <v>133.11999999999998</v>
      </c>
      <c r="G15" s="23">
        <f>G10+G11+G12+G13+G14</f>
        <v>557.29</v>
      </c>
      <c r="H15" s="19"/>
    </row>
    <row r="16" spans="1:8" ht="21" customHeight="1" thickBot="1">
      <c r="A16" s="216"/>
      <c r="B16" s="23" t="s">
        <v>10</v>
      </c>
      <c r="C16" s="17"/>
      <c r="D16" s="17"/>
      <c r="E16" s="17"/>
      <c r="F16" s="17"/>
      <c r="G16" s="17"/>
      <c r="H16" s="17"/>
    </row>
    <row r="17" spans="1:8" ht="34.5" customHeight="1">
      <c r="A17" s="214" t="s">
        <v>20</v>
      </c>
      <c r="B17" s="164" t="s">
        <v>132</v>
      </c>
      <c r="C17" s="165">
        <v>220</v>
      </c>
      <c r="D17" s="165">
        <v>7.89</v>
      </c>
      <c r="E17" s="165">
        <v>7.49</v>
      </c>
      <c r="F17" s="165">
        <v>40.479999999999997</v>
      </c>
      <c r="G17" s="165">
        <v>260.89999999999998</v>
      </c>
      <c r="H17" s="185" t="s">
        <v>62</v>
      </c>
    </row>
    <row r="18" spans="1:8" ht="30" customHeight="1" thickBot="1">
      <c r="A18" s="216"/>
      <c r="B18" s="81" t="s">
        <v>15</v>
      </c>
      <c r="C18" s="153">
        <v>50</v>
      </c>
      <c r="D18" s="153">
        <v>6.9</v>
      </c>
      <c r="E18" s="153">
        <v>0.8</v>
      </c>
      <c r="F18" s="153">
        <v>71.3</v>
      </c>
      <c r="G18" s="153">
        <v>316</v>
      </c>
      <c r="H18" s="17" t="s">
        <v>118</v>
      </c>
    </row>
    <row r="19" spans="1:8" ht="30.75" customHeight="1">
      <c r="A19" s="17"/>
      <c r="B19" s="17" t="s">
        <v>18</v>
      </c>
      <c r="C19" s="17">
        <v>200</v>
      </c>
      <c r="D19" s="19">
        <v>0.2</v>
      </c>
      <c r="E19" s="17"/>
      <c r="F19" s="17">
        <v>14</v>
      </c>
      <c r="G19" s="19">
        <v>28</v>
      </c>
      <c r="H19" s="17" t="s">
        <v>29</v>
      </c>
    </row>
    <row r="20" spans="1:8" ht="15.75" customHeight="1">
      <c r="A20" s="17"/>
      <c r="B20" s="70" t="s">
        <v>42</v>
      </c>
      <c r="C20" s="66">
        <v>10</v>
      </c>
      <c r="D20" s="19"/>
      <c r="E20" s="17">
        <v>8.1999999999999993</v>
      </c>
      <c r="F20" s="66">
        <v>0.1</v>
      </c>
      <c r="G20" s="19">
        <v>75</v>
      </c>
      <c r="H20" s="17" t="s">
        <v>34</v>
      </c>
    </row>
    <row r="21" spans="1:8" ht="15">
      <c r="A21" s="17"/>
      <c r="B21" s="67" t="s">
        <v>43</v>
      </c>
      <c r="C21" s="18">
        <v>15</v>
      </c>
      <c r="D21" s="19">
        <v>3.48</v>
      </c>
      <c r="E21" s="68">
        <v>4.43</v>
      </c>
      <c r="F21" s="17"/>
      <c r="G21" s="80">
        <v>54.6</v>
      </c>
      <c r="H21" s="17" t="s">
        <v>35</v>
      </c>
    </row>
    <row r="22" spans="1:8" ht="15">
      <c r="A22" s="17"/>
      <c r="B22" s="168" t="s">
        <v>112</v>
      </c>
      <c r="C22" s="165">
        <v>100</v>
      </c>
      <c r="D22" s="165">
        <v>2.9</v>
      </c>
      <c r="E22" s="165">
        <v>3.2</v>
      </c>
      <c r="F22" s="165">
        <v>4</v>
      </c>
      <c r="G22" s="165">
        <v>59</v>
      </c>
      <c r="H22" s="167" t="s">
        <v>113</v>
      </c>
    </row>
    <row r="23" spans="1:8" ht="3.75" customHeight="1" thickBot="1">
      <c r="A23" s="68"/>
      <c r="B23" s="17"/>
      <c r="C23" s="17"/>
      <c r="D23" s="19"/>
      <c r="E23" s="17"/>
      <c r="F23" s="17"/>
      <c r="G23" s="17"/>
      <c r="H23" s="17"/>
    </row>
    <row r="24" spans="1:8" ht="24" customHeight="1" thickBot="1">
      <c r="A24" s="240"/>
      <c r="B24" s="100" t="s">
        <v>88</v>
      </c>
      <c r="C24" s="264">
        <f>C17+C18+C19+C20+C21+C22+C23</f>
        <v>595</v>
      </c>
      <c r="D24" s="264">
        <f>D17+D18+D19+D20+D21+D22+D23</f>
        <v>21.369999999999997</v>
      </c>
      <c r="E24" s="264">
        <f>E17+E18+E19+E20+E21+E22+E23</f>
        <v>24.12</v>
      </c>
      <c r="F24" s="264">
        <f>F17+F18+F19+F20+F21+F22+F23</f>
        <v>129.88</v>
      </c>
      <c r="G24" s="264">
        <f>G17+G18+G19+G20+G21+G22+G23</f>
        <v>793.5</v>
      </c>
      <c r="H24" s="276"/>
    </row>
    <row r="25" spans="1:8" ht="13.5" hidden="1" customHeight="1" thickBot="1">
      <c r="A25" s="274"/>
      <c r="B25" s="100" t="s">
        <v>87</v>
      </c>
      <c r="C25" s="275"/>
      <c r="D25" s="275"/>
      <c r="E25" s="275"/>
      <c r="F25" s="275"/>
      <c r="G25" s="275"/>
      <c r="H25" s="277"/>
    </row>
    <row r="26" spans="1:8" ht="21" customHeight="1" thickBot="1">
      <c r="A26" s="27"/>
      <c r="B26" s="100" t="s">
        <v>87</v>
      </c>
      <c r="C26" s="48">
        <f>C24+C15</f>
        <v>1195</v>
      </c>
      <c r="D26" s="48">
        <f>D24+D15</f>
        <v>78.650000000000006</v>
      </c>
      <c r="E26" s="48">
        <f>E24+E15</f>
        <v>43.480000000000004</v>
      </c>
      <c r="F26" s="48">
        <f>F24+F15</f>
        <v>263</v>
      </c>
      <c r="G26" s="53">
        <f>G24+G15</f>
        <v>1350.79</v>
      </c>
      <c r="H26" s="27"/>
    </row>
    <row r="27" spans="1:8">
      <c r="A27" s="20"/>
      <c r="B27" s="20"/>
      <c r="C27" s="20"/>
      <c r="D27" s="20"/>
      <c r="E27" s="20"/>
      <c r="F27" s="20"/>
      <c r="G27" s="20"/>
      <c r="H27" s="15"/>
    </row>
    <row r="28" spans="1:8" ht="15.75">
      <c r="A28" s="36"/>
      <c r="B28" s="15"/>
      <c r="C28" s="15"/>
      <c r="D28" s="15"/>
      <c r="E28" s="15"/>
      <c r="F28" s="15"/>
      <c r="G28" s="15"/>
      <c r="H28" s="15"/>
    </row>
    <row r="29" spans="1:8" ht="18.75">
      <c r="A29" s="1"/>
    </row>
  </sheetData>
  <mergeCells count="15">
    <mergeCell ref="H7:H8"/>
    <mergeCell ref="H24:H25"/>
    <mergeCell ref="A10:A11"/>
    <mergeCell ref="A12:A13"/>
    <mergeCell ref="A14:A16"/>
    <mergeCell ref="A17:A18"/>
    <mergeCell ref="A6:G6"/>
    <mergeCell ref="A24:A25"/>
    <mergeCell ref="C24:C25"/>
    <mergeCell ref="D24:D25"/>
    <mergeCell ref="E24:E25"/>
    <mergeCell ref="F24:F25"/>
    <mergeCell ref="G24:G25"/>
    <mergeCell ref="B7:B8"/>
    <mergeCell ref="D7:F8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H32"/>
  <sheetViews>
    <sheetView topLeftCell="A2" workbookViewId="0">
      <selection activeCell="B18" sqref="B18:H18"/>
    </sheetView>
  </sheetViews>
  <sheetFormatPr defaultRowHeight="12.75"/>
  <cols>
    <col min="1" max="1" width="13" customWidth="1"/>
    <col min="2" max="2" width="26.5703125" customWidth="1"/>
    <col min="3" max="3" width="11.140625" customWidth="1"/>
    <col min="4" max="4" width="13.42578125" customWidth="1"/>
    <col min="5" max="6" width="14.28515625" customWidth="1"/>
    <col min="7" max="7" width="12.28515625" customWidth="1"/>
  </cols>
  <sheetData>
    <row r="3" spans="1:8" ht="7.5" customHeight="1"/>
    <row r="4" spans="1:8" hidden="1"/>
    <row r="6" spans="1:8" ht="19.5" thickBot="1">
      <c r="A6" s="202" t="s">
        <v>24</v>
      </c>
      <c r="B6" s="202"/>
      <c r="C6" s="202"/>
      <c r="D6" s="202"/>
      <c r="E6" s="202"/>
      <c r="F6" s="202"/>
      <c r="G6" s="202"/>
    </row>
    <row r="7" spans="1:8" ht="45" customHeight="1">
      <c r="A7" s="87" t="s">
        <v>70</v>
      </c>
      <c r="B7" s="224" t="s">
        <v>2</v>
      </c>
      <c r="C7" s="12" t="s">
        <v>85</v>
      </c>
      <c r="D7" s="204" t="s">
        <v>3</v>
      </c>
      <c r="E7" s="205"/>
      <c r="F7" s="270"/>
      <c r="G7" s="12" t="s">
        <v>4</v>
      </c>
      <c r="H7" s="222" t="s">
        <v>1</v>
      </c>
    </row>
    <row r="8" spans="1:8" ht="30.75" thickBot="1">
      <c r="A8" s="94" t="s">
        <v>71</v>
      </c>
      <c r="B8" s="225"/>
      <c r="C8" s="13" t="s">
        <v>86</v>
      </c>
      <c r="D8" s="206"/>
      <c r="E8" s="207"/>
      <c r="F8" s="271"/>
      <c r="G8" s="13" t="s">
        <v>5</v>
      </c>
      <c r="H8" s="268"/>
    </row>
    <row r="9" spans="1:8" ht="15.75" thickBot="1">
      <c r="A9" s="95"/>
      <c r="B9" s="62" t="s">
        <v>9</v>
      </c>
      <c r="C9" s="64"/>
      <c r="D9" s="48" t="s">
        <v>6</v>
      </c>
      <c r="E9" s="48"/>
      <c r="F9" s="62" t="s">
        <v>8</v>
      </c>
      <c r="G9" s="62"/>
      <c r="H9" s="63"/>
    </row>
    <row r="10" spans="1:8" ht="30">
      <c r="A10" s="212" t="s">
        <v>78</v>
      </c>
      <c r="B10" s="83" t="s">
        <v>57</v>
      </c>
      <c r="C10" s="105">
        <v>210</v>
      </c>
      <c r="D10" s="80">
        <v>4.5199999999999996</v>
      </c>
      <c r="E10" s="35">
        <v>4.07</v>
      </c>
      <c r="F10" s="105">
        <v>35.46</v>
      </c>
      <c r="G10" s="17">
        <v>197</v>
      </c>
      <c r="H10" s="17" t="s">
        <v>37</v>
      </c>
    </row>
    <row r="11" spans="1:8" ht="15">
      <c r="A11" s="213"/>
      <c r="B11" s="70" t="s">
        <v>15</v>
      </c>
      <c r="C11" s="153">
        <v>50</v>
      </c>
      <c r="D11" s="153">
        <v>6.9</v>
      </c>
      <c r="E11" s="167">
        <v>0.8</v>
      </c>
      <c r="F11" s="153">
        <v>71.3</v>
      </c>
      <c r="G11" s="153">
        <v>316</v>
      </c>
      <c r="H11" s="17" t="s">
        <v>118</v>
      </c>
    </row>
    <row r="12" spans="1:8" ht="15.75" customHeight="1">
      <c r="A12" s="214" t="s">
        <v>81</v>
      </c>
      <c r="B12" s="17" t="s">
        <v>18</v>
      </c>
      <c r="C12" s="17">
        <v>200</v>
      </c>
      <c r="D12" s="19">
        <v>0.2</v>
      </c>
      <c r="E12" s="17"/>
      <c r="F12" s="17">
        <v>14</v>
      </c>
      <c r="G12" s="17">
        <v>28</v>
      </c>
      <c r="H12" s="17" t="s">
        <v>29</v>
      </c>
    </row>
    <row r="13" spans="1:8" ht="15.75" customHeight="1">
      <c r="A13" s="215"/>
      <c r="B13" s="70" t="s">
        <v>42</v>
      </c>
      <c r="C13" s="66">
        <v>10</v>
      </c>
      <c r="D13" s="19"/>
      <c r="E13" s="17">
        <v>8.1999999999999993</v>
      </c>
      <c r="F13" s="66">
        <v>0.1</v>
      </c>
      <c r="G13" s="17">
        <v>75</v>
      </c>
      <c r="H13" s="17" t="s">
        <v>34</v>
      </c>
    </row>
    <row r="14" spans="1:8" ht="15.75" customHeight="1">
      <c r="A14" s="215"/>
      <c r="B14" s="67" t="s">
        <v>43</v>
      </c>
      <c r="C14" s="18">
        <v>15</v>
      </c>
      <c r="D14" s="80">
        <v>3.48</v>
      </c>
      <c r="E14" s="68">
        <v>4.43</v>
      </c>
      <c r="F14" s="17"/>
      <c r="G14" s="17">
        <v>54.6</v>
      </c>
      <c r="H14" s="17" t="s">
        <v>35</v>
      </c>
    </row>
    <row r="15" spans="1:8" ht="15.75" thickBot="1">
      <c r="A15" s="216"/>
      <c r="B15" s="153" t="s">
        <v>112</v>
      </c>
      <c r="C15" s="17">
        <v>100</v>
      </c>
      <c r="D15" s="17">
        <v>3.35</v>
      </c>
      <c r="E15" s="17">
        <v>3.2</v>
      </c>
      <c r="F15" s="17">
        <v>4</v>
      </c>
      <c r="G15" s="19">
        <v>59</v>
      </c>
      <c r="H15" s="17" t="s">
        <v>113</v>
      </c>
    </row>
    <row r="16" spans="1:8" ht="15.75" thickBot="1">
      <c r="A16" s="93"/>
      <c r="B16" s="106" t="s">
        <v>84</v>
      </c>
      <c r="C16" s="109">
        <f>C10+C11+C12+C13+C14+C15</f>
        <v>585</v>
      </c>
      <c r="D16" s="132">
        <f>D10+D11+D12+D13+D14+D15</f>
        <v>18.45</v>
      </c>
      <c r="E16" s="51">
        <f>E10+E11+E12+E13+E14+E15</f>
        <v>20.7</v>
      </c>
      <c r="F16" s="109">
        <f>F10+F11+F12+F13+F14+F15</f>
        <v>124.85999999999999</v>
      </c>
      <c r="G16" s="23">
        <f>G10+G11+G12+G13+G14+G15</f>
        <v>729.6</v>
      </c>
      <c r="H16" s="78"/>
    </row>
    <row r="17" spans="1:8" ht="15.75" thickBot="1">
      <c r="A17" s="279" t="s">
        <v>20</v>
      </c>
      <c r="B17" s="30" t="s">
        <v>10</v>
      </c>
      <c r="C17" s="18"/>
      <c r="D17" s="19"/>
      <c r="E17" s="32"/>
      <c r="F17" s="32"/>
      <c r="G17" s="17"/>
      <c r="H17" s="31"/>
    </row>
    <row r="18" spans="1:8" ht="15" customHeight="1">
      <c r="A18" s="215"/>
      <c r="B18" s="164" t="s">
        <v>146</v>
      </c>
      <c r="C18" s="165">
        <v>230</v>
      </c>
      <c r="D18" s="165">
        <v>10.44</v>
      </c>
      <c r="E18" s="165">
        <v>17.03</v>
      </c>
      <c r="F18" s="165">
        <v>23.72</v>
      </c>
      <c r="G18" s="165">
        <v>350.9</v>
      </c>
      <c r="H18" s="186" t="s">
        <v>50</v>
      </c>
    </row>
    <row r="19" spans="1:8" ht="21.75" customHeight="1" thickBot="1">
      <c r="A19" s="96"/>
      <c r="B19" s="187" t="s">
        <v>15</v>
      </c>
      <c r="C19" s="153">
        <v>50</v>
      </c>
      <c r="D19" s="153">
        <v>6.9</v>
      </c>
      <c r="E19" s="167">
        <v>0.8</v>
      </c>
      <c r="F19" s="153">
        <v>71.3</v>
      </c>
      <c r="G19" s="153">
        <v>316</v>
      </c>
      <c r="H19" s="17" t="s">
        <v>118</v>
      </c>
    </row>
    <row r="20" spans="1:8" ht="19.5" customHeight="1">
      <c r="A20" s="17"/>
      <c r="B20" s="172" t="s">
        <v>127</v>
      </c>
      <c r="C20" s="165">
        <v>200</v>
      </c>
      <c r="D20" s="165">
        <v>4.08</v>
      </c>
      <c r="E20" s="165">
        <v>3.54</v>
      </c>
      <c r="F20" s="165">
        <v>17.579999999999998</v>
      </c>
      <c r="G20" s="165">
        <v>118.6</v>
      </c>
      <c r="H20" s="170" t="s">
        <v>29</v>
      </c>
    </row>
    <row r="21" spans="1:8" ht="11.25" customHeight="1">
      <c r="A21" s="17"/>
      <c r="B21" s="187"/>
      <c r="C21" s="188"/>
      <c r="D21" s="189"/>
      <c r="E21" s="188"/>
      <c r="F21" s="188"/>
      <c r="G21" s="189"/>
      <c r="H21" s="184"/>
    </row>
    <row r="22" spans="1:8" ht="27" customHeight="1" thickBot="1">
      <c r="A22" s="17"/>
      <c r="B22" s="168" t="s">
        <v>133</v>
      </c>
      <c r="C22" s="165">
        <v>60</v>
      </c>
      <c r="D22" s="165">
        <v>0.66</v>
      </c>
      <c r="E22" s="165">
        <v>0.12</v>
      </c>
      <c r="F22" s="165">
        <v>2.2799999999999998</v>
      </c>
      <c r="G22" s="165">
        <v>13.2</v>
      </c>
      <c r="H22" s="165" t="s">
        <v>33</v>
      </c>
    </row>
    <row r="23" spans="1:8" ht="34.5" customHeight="1">
      <c r="A23" s="17"/>
      <c r="B23" s="164" t="s">
        <v>119</v>
      </c>
      <c r="C23" s="165">
        <v>150</v>
      </c>
      <c r="D23" s="165">
        <v>0.6</v>
      </c>
      <c r="E23" s="165">
        <v>0.46</v>
      </c>
      <c r="F23" s="165">
        <v>14.7</v>
      </c>
      <c r="G23" s="165">
        <v>68.260000000000005</v>
      </c>
      <c r="H23" s="166" t="s">
        <v>36</v>
      </c>
    </row>
    <row r="24" spans="1:8" ht="11.25" customHeight="1" thickBot="1">
      <c r="A24" s="17"/>
      <c r="B24" s="17"/>
      <c r="C24" s="17"/>
      <c r="D24" s="19"/>
      <c r="E24" s="17"/>
      <c r="F24" s="17"/>
      <c r="G24" s="17"/>
      <c r="H24" s="17"/>
    </row>
    <row r="25" spans="1:8" ht="19.5" customHeight="1" thickBot="1">
      <c r="A25" s="32"/>
      <c r="B25" s="100" t="s">
        <v>88</v>
      </c>
      <c r="C25" s="51">
        <f>C18+C19+C20+C21+C22+C23+C24</f>
        <v>690</v>
      </c>
      <c r="D25" s="111">
        <f>D18+D19+D20+D21+D22+D23+D24</f>
        <v>22.680000000000003</v>
      </c>
      <c r="E25" s="23">
        <f>E18+E19+E20+E21+E22+E23+E24</f>
        <v>21.950000000000003</v>
      </c>
      <c r="F25" s="23">
        <f>F18+F19+F20+F21+F22+F23+F24</f>
        <v>129.57999999999998</v>
      </c>
      <c r="G25" s="23">
        <f>G18+G19+G20+G21+G22+G23+G24</f>
        <v>866.96</v>
      </c>
      <c r="H25" s="32"/>
    </row>
    <row r="26" spans="1:8" ht="15.75" thickBot="1">
      <c r="A26" s="43"/>
      <c r="B26" s="100" t="s">
        <v>87</v>
      </c>
      <c r="C26" s="113">
        <f>C25+C16</f>
        <v>1275</v>
      </c>
      <c r="D26" s="113">
        <f>D25+D16</f>
        <v>41.13</v>
      </c>
      <c r="E26" s="48">
        <f>E25+E16</f>
        <v>42.650000000000006</v>
      </c>
      <c r="F26" s="62">
        <f>F25+F16</f>
        <v>254.43999999999997</v>
      </c>
      <c r="G26" s="62">
        <f>G16+G25</f>
        <v>1596.56</v>
      </c>
      <c r="H26" s="43"/>
    </row>
    <row r="27" spans="1:8" ht="29.25" customHeight="1">
      <c r="A27" s="18"/>
      <c r="B27" s="20"/>
      <c r="C27" s="20"/>
      <c r="D27" s="20"/>
      <c r="E27" s="20"/>
      <c r="F27" s="20"/>
      <c r="G27" s="20"/>
    </row>
    <row r="28" spans="1:8">
      <c r="A28" s="20"/>
    </row>
    <row r="29" spans="1:8" ht="15.75">
      <c r="A29" s="5"/>
    </row>
    <row r="30" spans="1:8" ht="15.75">
      <c r="A30" s="5"/>
    </row>
    <row r="31" spans="1:8" ht="18.75">
      <c r="A31" s="6"/>
    </row>
    <row r="32" spans="1:8" ht="18.75">
      <c r="A32" s="1"/>
    </row>
  </sheetData>
  <mergeCells count="7">
    <mergeCell ref="A17:A18"/>
    <mergeCell ref="A6:G6"/>
    <mergeCell ref="B7:B8"/>
    <mergeCell ref="D7:F8"/>
    <mergeCell ref="H7:H8"/>
    <mergeCell ref="A10:A11"/>
    <mergeCell ref="A12:A15"/>
  </mergeCells>
  <phoneticPr fontId="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30"/>
  <sheetViews>
    <sheetView topLeftCell="A8" workbookViewId="0">
      <selection activeCell="C20" sqref="C20:H20"/>
    </sheetView>
  </sheetViews>
  <sheetFormatPr defaultRowHeight="12.75"/>
  <cols>
    <col min="2" max="2" width="23.42578125" customWidth="1"/>
    <col min="3" max="3" width="10.42578125" customWidth="1"/>
    <col min="4" max="4" width="12.85546875" customWidth="1"/>
    <col min="5" max="5" width="16.5703125" customWidth="1"/>
    <col min="6" max="6" width="17.42578125" customWidth="1"/>
    <col min="7" max="7" width="19.85546875" customWidth="1"/>
  </cols>
  <sheetData>
    <row r="2" spans="1:9" ht="6.75" customHeight="1"/>
    <row r="3" spans="1:9" ht="6" customHeight="1"/>
    <row r="4" spans="1:9" ht="6.75" customHeight="1"/>
    <row r="5" spans="1:9" ht="7.5" customHeight="1"/>
    <row r="6" spans="1:9" ht="19.5" thickBot="1">
      <c r="A6" s="280" t="s">
        <v>25</v>
      </c>
      <c r="B6" s="280"/>
      <c r="C6" s="280"/>
      <c r="D6" s="280"/>
      <c r="E6" s="280"/>
      <c r="F6" s="280"/>
      <c r="G6" s="280"/>
    </row>
    <row r="7" spans="1:9" ht="45" customHeight="1">
      <c r="A7" s="87" t="s">
        <v>70</v>
      </c>
      <c r="B7" s="224" t="s">
        <v>2</v>
      </c>
      <c r="C7" s="12" t="s">
        <v>85</v>
      </c>
      <c r="D7" s="281" t="s">
        <v>3</v>
      </c>
      <c r="E7" s="281"/>
      <c r="F7" s="281"/>
      <c r="G7" s="14" t="s">
        <v>4</v>
      </c>
      <c r="H7" s="281" t="s">
        <v>1</v>
      </c>
    </row>
    <row r="8" spans="1:9" ht="15.75" thickBot="1">
      <c r="A8" s="94" t="s">
        <v>71</v>
      </c>
      <c r="B8" s="225"/>
      <c r="C8" s="13" t="s">
        <v>86</v>
      </c>
      <c r="D8" s="282"/>
      <c r="E8" s="282"/>
      <c r="F8" s="282"/>
      <c r="G8" s="65" t="s">
        <v>5</v>
      </c>
      <c r="H8" s="282"/>
    </row>
    <row r="9" spans="1:9" ht="15.75" thickBot="1">
      <c r="A9" s="98"/>
      <c r="B9" s="48" t="s">
        <v>9</v>
      </c>
      <c r="C9" s="59"/>
      <c r="D9" s="48" t="s">
        <v>6</v>
      </c>
      <c r="E9" s="48"/>
      <c r="F9" s="48" t="s">
        <v>8</v>
      </c>
      <c r="G9" s="48"/>
      <c r="H9" s="27"/>
      <c r="I9" s="15"/>
    </row>
    <row r="10" spans="1:9" ht="15">
      <c r="A10" s="212" t="s">
        <v>78</v>
      </c>
      <c r="B10" s="35" t="s">
        <v>53</v>
      </c>
      <c r="C10" s="35">
        <v>200</v>
      </c>
      <c r="D10" s="35">
        <v>5.5</v>
      </c>
      <c r="E10" s="35">
        <v>8.77</v>
      </c>
      <c r="F10" s="35">
        <v>29.27</v>
      </c>
      <c r="G10" s="35">
        <v>213</v>
      </c>
      <c r="H10" s="35" t="s">
        <v>37</v>
      </c>
      <c r="I10" s="15"/>
    </row>
    <row r="11" spans="1:9" ht="15">
      <c r="A11" s="213"/>
      <c r="B11" s="17" t="s">
        <v>11</v>
      </c>
      <c r="C11" s="153">
        <v>50</v>
      </c>
      <c r="D11" s="153">
        <v>6.9</v>
      </c>
      <c r="E11" s="167">
        <v>0.8</v>
      </c>
      <c r="F11" s="153">
        <v>71.3</v>
      </c>
      <c r="G11" s="153">
        <v>316</v>
      </c>
      <c r="H11" s="17" t="s">
        <v>118</v>
      </c>
      <c r="I11" s="15"/>
    </row>
    <row r="12" spans="1:9" ht="15">
      <c r="A12" s="105"/>
      <c r="B12" s="32" t="s">
        <v>48</v>
      </c>
      <c r="C12" s="32">
        <v>150</v>
      </c>
      <c r="D12" s="32">
        <v>2.2599999999999998</v>
      </c>
      <c r="E12" s="32">
        <v>0.76</v>
      </c>
      <c r="F12" s="32">
        <v>28.5</v>
      </c>
      <c r="G12" s="47">
        <v>141.76</v>
      </c>
      <c r="H12" s="17" t="s">
        <v>36</v>
      </c>
      <c r="I12" s="15"/>
    </row>
    <row r="13" spans="1:9" ht="15">
      <c r="A13" s="105"/>
      <c r="B13" s="67" t="s">
        <v>43</v>
      </c>
      <c r="C13" s="18">
        <v>15</v>
      </c>
      <c r="D13" s="80">
        <v>3.48</v>
      </c>
      <c r="E13" s="68">
        <v>4.43</v>
      </c>
      <c r="F13" s="17"/>
      <c r="G13" s="80">
        <v>54.6</v>
      </c>
      <c r="H13" s="17" t="s">
        <v>35</v>
      </c>
      <c r="I13" s="15"/>
    </row>
    <row r="14" spans="1:9" ht="30">
      <c r="A14" s="74" t="s">
        <v>82</v>
      </c>
      <c r="B14" s="70" t="s">
        <v>42</v>
      </c>
      <c r="C14" s="66">
        <v>10</v>
      </c>
      <c r="D14" s="19"/>
      <c r="E14" s="17">
        <v>8.1999999999999993</v>
      </c>
      <c r="F14" s="66">
        <v>0.1</v>
      </c>
      <c r="G14" s="17">
        <v>75</v>
      </c>
      <c r="H14" s="19" t="s">
        <v>34</v>
      </c>
    </row>
    <row r="15" spans="1:9" ht="15.75" thickBot="1">
      <c r="A15" s="99" t="s">
        <v>20</v>
      </c>
      <c r="B15" s="17" t="s">
        <v>18</v>
      </c>
      <c r="C15" s="17">
        <v>200</v>
      </c>
      <c r="D15" s="17">
        <v>0.4</v>
      </c>
      <c r="E15" s="17"/>
      <c r="F15" s="17">
        <v>14</v>
      </c>
      <c r="G15" s="17">
        <v>28</v>
      </c>
      <c r="H15" s="68" t="s">
        <v>29</v>
      </c>
    </row>
    <row r="16" spans="1:9" ht="15.75" thickBot="1">
      <c r="A16" s="99"/>
      <c r="B16" s="106" t="s">
        <v>84</v>
      </c>
      <c r="C16" s="23">
        <f>C10+C11+C12+C13+C14+C15</f>
        <v>625</v>
      </c>
      <c r="D16" s="23">
        <f>D10+D11+D12+D13+D14+D15</f>
        <v>18.54</v>
      </c>
      <c r="E16" s="23">
        <f>E10+E11+E12+E13+E14+E15</f>
        <v>22.96</v>
      </c>
      <c r="F16" s="23">
        <f>F10+F11+F12+F13+F14+F15</f>
        <v>143.16999999999999</v>
      </c>
      <c r="G16" s="23">
        <f>G10+G11+G12+G13+G14+G15</f>
        <v>828.36</v>
      </c>
      <c r="H16" s="125"/>
    </row>
    <row r="17" spans="1:9" ht="15.75" thickBot="1">
      <c r="A17" s="99"/>
      <c r="B17" s="23" t="s">
        <v>10</v>
      </c>
      <c r="C17" s="17"/>
      <c r="D17" s="17"/>
      <c r="E17" s="17"/>
      <c r="F17" s="17"/>
      <c r="G17" s="17"/>
      <c r="H17" s="17"/>
      <c r="I17" s="15"/>
    </row>
    <row r="18" spans="1:9" ht="41.25" customHeight="1">
      <c r="A18" s="17"/>
      <c r="B18" s="164" t="s">
        <v>134</v>
      </c>
      <c r="C18" s="173">
        <v>250</v>
      </c>
      <c r="D18" s="195">
        <v>13.08</v>
      </c>
      <c r="E18" s="173">
        <v>36.799999999999997</v>
      </c>
      <c r="F18" s="173">
        <v>31.85</v>
      </c>
      <c r="G18" s="173">
        <v>517</v>
      </c>
      <c r="H18" s="174"/>
      <c r="I18" s="15"/>
    </row>
    <row r="19" spans="1:9" ht="15">
      <c r="A19" s="17"/>
      <c r="B19" s="190" t="s">
        <v>18</v>
      </c>
      <c r="C19" s="153">
        <v>200</v>
      </c>
      <c r="D19" s="167">
        <v>0.2</v>
      </c>
      <c r="E19" s="153"/>
      <c r="F19" s="153">
        <v>14</v>
      </c>
      <c r="G19" s="167">
        <v>28</v>
      </c>
      <c r="H19" s="153" t="s">
        <v>29</v>
      </c>
    </row>
    <row r="20" spans="1:9" ht="15">
      <c r="A20" s="17"/>
      <c r="B20" s="190" t="s">
        <v>11</v>
      </c>
      <c r="C20" s="153">
        <v>50</v>
      </c>
      <c r="D20" s="153">
        <v>6.9</v>
      </c>
      <c r="E20" s="167">
        <v>0.8</v>
      </c>
      <c r="F20" s="153">
        <v>71.3</v>
      </c>
      <c r="G20" s="153">
        <v>316</v>
      </c>
      <c r="H20" s="17" t="s">
        <v>118</v>
      </c>
    </row>
    <row r="21" spans="1:9" ht="15">
      <c r="A21" s="17"/>
      <c r="B21" s="168" t="s">
        <v>135</v>
      </c>
      <c r="C21" s="177">
        <v>220</v>
      </c>
      <c r="D21" s="194">
        <v>0.6</v>
      </c>
      <c r="E21" s="177">
        <v>0.6</v>
      </c>
      <c r="F21" s="177">
        <v>14.7</v>
      </c>
      <c r="G21" s="177">
        <v>70.3</v>
      </c>
      <c r="H21" s="175" t="s">
        <v>36</v>
      </c>
    </row>
    <row r="22" spans="1:9" ht="15">
      <c r="A22" s="17"/>
      <c r="B22" s="32"/>
      <c r="C22" s="32"/>
      <c r="D22" s="79"/>
      <c r="E22" s="79"/>
      <c r="F22" s="79"/>
      <c r="G22" s="68"/>
      <c r="H22" s="17"/>
      <c r="I22" s="15"/>
    </row>
    <row r="23" spans="1:9" ht="24" customHeight="1" thickBot="1">
      <c r="A23" s="17"/>
      <c r="B23" s="17"/>
      <c r="C23" s="32"/>
      <c r="D23" s="135"/>
      <c r="E23" s="24"/>
      <c r="F23" s="24"/>
      <c r="G23" s="24"/>
      <c r="H23" s="32"/>
      <c r="I23" s="15"/>
    </row>
    <row r="24" spans="1:9" ht="20.25" customHeight="1" thickBot="1">
      <c r="A24" s="74"/>
      <c r="B24" s="134" t="s">
        <v>88</v>
      </c>
      <c r="C24" s="136">
        <f>C18+C19+C20+C21+C22+C23</f>
        <v>720</v>
      </c>
      <c r="D24" s="137">
        <f>D18+D19+D20+D21+D22+D23</f>
        <v>20.78</v>
      </c>
      <c r="E24" s="137">
        <f>E18+E19+E20+E21+E22+E23</f>
        <v>38.199999999999996</v>
      </c>
      <c r="F24" s="137">
        <f>F18+F19+F20+F21+F22+F23</f>
        <v>131.85</v>
      </c>
      <c r="G24" s="137">
        <f>G18+G19+G20+G21+G22+G23</f>
        <v>931.3</v>
      </c>
      <c r="H24" s="138"/>
    </row>
    <row r="25" spans="1:9" ht="15.75" thickBot="1">
      <c r="A25" s="27"/>
      <c r="B25" s="134" t="s">
        <v>87</v>
      </c>
      <c r="C25" s="139">
        <f>C24+C16</f>
        <v>1345</v>
      </c>
      <c r="D25" s="89">
        <f>D16+D24</f>
        <v>39.32</v>
      </c>
      <c r="E25" s="89">
        <f>E24+E16</f>
        <v>61.16</v>
      </c>
      <c r="F25" s="89">
        <f>F24+F16</f>
        <v>275.02</v>
      </c>
      <c r="G25" s="89">
        <f>G16+G24</f>
        <v>1759.6599999999999</v>
      </c>
      <c r="H25" s="140"/>
      <c r="I25" s="15"/>
    </row>
    <row r="26" spans="1:9">
      <c r="A26" s="20"/>
      <c r="B26" s="20"/>
      <c r="C26" s="20"/>
      <c r="D26" s="20"/>
      <c r="E26" s="20"/>
      <c r="F26" s="20"/>
      <c r="G26" s="20"/>
      <c r="H26" s="15"/>
      <c r="I26" s="15"/>
    </row>
    <row r="27" spans="1:9" ht="18.75">
      <c r="A27" s="28"/>
      <c r="B27" s="15"/>
      <c r="C27" s="15"/>
      <c r="D27" s="15"/>
      <c r="E27" s="15"/>
      <c r="F27" s="15"/>
      <c r="G27" s="15"/>
      <c r="H27" s="15"/>
      <c r="I27" s="15"/>
    </row>
    <row r="28" spans="1:9" ht="18.75">
      <c r="A28" s="1"/>
    </row>
    <row r="30" spans="1:9" ht="18.75">
      <c r="A30" s="6"/>
    </row>
  </sheetData>
  <mergeCells count="5">
    <mergeCell ref="A10:A11"/>
    <mergeCell ref="A6:G6"/>
    <mergeCell ref="B7:B8"/>
    <mergeCell ref="D7:F8"/>
    <mergeCell ref="H7:H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1день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 </vt:lpstr>
      <vt:lpstr>11день </vt:lpstr>
      <vt:lpstr>12 день</vt:lpstr>
      <vt:lpstr>13 день</vt:lpstr>
      <vt:lpstr>14 день</vt:lpstr>
      <vt:lpstr>15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Ciklop</dc:creator>
  <cp:lastModifiedBy>директор</cp:lastModifiedBy>
  <cp:lastPrinted>2023-11-14T08:40:32Z</cp:lastPrinted>
  <dcterms:created xsi:type="dcterms:W3CDTF">2020-09-13T15:27:11Z</dcterms:created>
  <dcterms:modified xsi:type="dcterms:W3CDTF">2024-09-06T06:27:09Z</dcterms:modified>
</cp:coreProperties>
</file>